
<file path=[Content_Types].xml><?xml version="1.0" encoding="utf-8"?>
<Types xmlns="http://schemas.openxmlformats.org/package/2006/content-types">
  <Default Extension="bin" ContentType="application/vnd.openxmlformats-officedocument.spreadsheetml.printerSettings"/>
  <Override PartName="/xl/pivotTables/pivotTable5.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showPivotChartFilter="1"/>
  <bookViews>
    <workbookView xWindow="240" yWindow="105" windowWidth="19395" windowHeight="11430"/>
  </bookViews>
  <sheets>
    <sheet name="GLOBAL-BANKER-ARRESTS_120329" sheetId="1" r:id="rId1"/>
    <sheet name="Graph" sheetId="2" r:id="rId2"/>
  </sheets>
  <calcPr calcId="125725"/>
  <pivotCaches>
    <pivotCache cacheId="0" r:id="rId3"/>
  </pivotCaches>
</workbook>
</file>

<file path=xl/calcChain.xml><?xml version="1.0" encoding="utf-8"?>
<calcChain xmlns="http://schemas.openxmlformats.org/spreadsheetml/2006/main">
  <c r="D26" i="1"/>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I27"/>
</calcChain>
</file>

<file path=xl/sharedStrings.xml><?xml version="1.0" encoding="utf-8"?>
<sst xmlns="http://schemas.openxmlformats.org/spreadsheetml/2006/main" count="214" uniqueCount="131">
  <si>
    <t>SWITZERLAND</t>
  </si>
  <si>
    <t>CHINA</t>
  </si>
  <si>
    <t>UK</t>
  </si>
  <si>
    <t>USA</t>
  </si>
  <si>
    <t>NIGERIA</t>
  </si>
  <si>
    <t>IRAN</t>
  </si>
  <si>
    <t>RUSSIA</t>
  </si>
  <si>
    <t>HONG KONG</t>
  </si>
  <si>
    <t>State</t>
    <phoneticPr fontId="18"/>
  </si>
  <si>
    <t>Who</t>
    <phoneticPr fontId="18"/>
  </si>
  <si>
    <t>集計</t>
  </si>
  <si>
    <t>Number</t>
    <phoneticPr fontId="18"/>
  </si>
  <si>
    <t>データの個数 / Date</t>
  </si>
  <si>
    <t>行ラベル</t>
  </si>
  <si>
    <t>総計</t>
  </si>
  <si>
    <t>列ラベル</t>
  </si>
  <si>
    <t>Europe</t>
  </si>
  <si>
    <t>North America</t>
  </si>
  <si>
    <t>Asia</t>
  </si>
  <si>
    <t>Middle East</t>
  </si>
  <si>
    <t>Africa</t>
  </si>
  <si>
    <t>Bank</t>
    <phoneticPr fontId="18"/>
  </si>
  <si>
    <t>UBS</t>
  </si>
  <si>
    <t>ICELAND</t>
  </si>
  <si>
    <t>Credit Suisse</t>
  </si>
  <si>
    <t>Bank Melli</t>
  </si>
  <si>
    <t>Date</t>
    <phoneticPr fontId="18"/>
  </si>
  <si>
    <t>Region</t>
    <phoneticPr fontId="18"/>
  </si>
  <si>
    <t>URL</t>
    <phoneticPr fontId="18"/>
  </si>
  <si>
    <t>Russia</t>
  </si>
  <si>
    <t>Month</t>
    <phoneticPr fontId="18"/>
  </si>
  <si>
    <t>2月</t>
  </si>
  <si>
    <t>3月</t>
  </si>
  <si>
    <t>10月</t>
  </si>
  <si>
    <t>11月</t>
  </si>
  <si>
    <t>12月</t>
  </si>
  <si>
    <t>2011年</t>
  </si>
  <si>
    <t>2012年</t>
  </si>
  <si>
    <t>1月 合計</t>
  </si>
  <si>
    <t>2月 合計</t>
  </si>
  <si>
    <t>3月 合計</t>
  </si>
  <si>
    <t>4月 合計</t>
  </si>
  <si>
    <t>5月 合計</t>
  </si>
  <si>
    <t>6月 合計</t>
  </si>
  <si>
    <t>7月 合計</t>
  </si>
  <si>
    <t>8月 合計</t>
  </si>
  <si>
    <t>9月 合計</t>
  </si>
  <si>
    <t>10月 合計</t>
  </si>
  <si>
    <t>11月 合計</t>
  </si>
  <si>
    <t>12月 合計</t>
  </si>
  <si>
    <t>Year</t>
    <phoneticPr fontId="18"/>
  </si>
  <si>
    <t>データの個数 / Number</t>
  </si>
  <si>
    <t>Morgan Stanley</t>
  </si>
  <si>
    <t>LITHUANIA</t>
  </si>
  <si>
    <t>UAE</t>
  </si>
  <si>
    <t>Europe</t>
    <phoneticPr fontId="18"/>
  </si>
  <si>
    <t>North America</t>
    <phoneticPr fontId="18"/>
  </si>
  <si>
    <t>Middle East</t>
    <phoneticPr fontId="18"/>
  </si>
  <si>
    <t>Asia</t>
    <phoneticPr fontId="18"/>
  </si>
  <si>
    <t>SPAIN</t>
  </si>
  <si>
    <t>PHILIPINES</t>
  </si>
  <si>
    <t>Deutsche Bank Asia</t>
  </si>
  <si>
    <t xml:space="preserve">Nigeria’s secret police (SSS) </t>
  </si>
  <si>
    <t>HSBC Analyst</t>
  </si>
  <si>
    <t>Snoras Bank and Latvijas Krajbanka Bank</t>
  </si>
  <si>
    <t>Bank of Moscow</t>
  </si>
  <si>
    <t>Glitnir Bank</t>
  </si>
  <si>
    <t>Yantai Bank</t>
  </si>
  <si>
    <t>BTA bank</t>
  </si>
  <si>
    <t>Hyposwiss Privatbank AG</t>
  </si>
  <si>
    <t>Vnesheconombank</t>
  </si>
  <si>
    <t>First Bank Plc</t>
  </si>
  <si>
    <t>Standard Charter Bank</t>
  </si>
  <si>
    <t>Agricultural Bank of China</t>
  </si>
  <si>
    <t>Spanish Mortgage</t>
  </si>
  <si>
    <t>Sun Security Bank</t>
  </si>
  <si>
    <t>Banker and Ponzi Scammer</t>
  </si>
  <si>
    <t>世界の金融関係者 逮捕リスト</t>
    <rPh sb="0" eb="2">
      <t>セカイ</t>
    </rPh>
    <rPh sb="3" eb="5">
      <t>キンユウ</t>
    </rPh>
    <rPh sb="5" eb="7">
      <t>カンケイ</t>
    </rPh>
    <rPh sb="7" eb="8">
      <t>シャ</t>
    </rPh>
    <rPh sb="9" eb="11">
      <t>タイホ</t>
    </rPh>
    <phoneticPr fontId="18"/>
  </si>
  <si>
    <t>Tuesday confirmed the arrest of three persons including a Lagos banker it said facilitated the October 01 2010 Independence Day bombing in Abuja that killed several persons and injured many others. Media reports had earlier identified the banker as Nonso Nnaemeka while one of the suspects was identified as Jessica David aka Segun.</t>
  </si>
  <si>
    <t>Mr. Khavari a dual Iranian-Canadian citizen left Iran in September as prosecutors there announced they wanted to question him in connection with a $2.6-billion embezzlement scandal that has led to the arrest of several bankers. Tehran also wants an international warrant for Mr. Khavari’s arrest. Canada has no extradition treaty with Iran. Mr. Khavari could be stripped of his Canadian citizenship. The banker’s continuing freedom and apparent wealth - he and his family own several Toronto properties - have angered Iranian diaspora groups. It’s unclear how he could become a Canadian citizen while working in Iran as an elite banker. Khavari is indicative of a much larger wave of people who have slipped into Canada. The Globe and Mail reported Monday that one of several brothers whose family business is at the heart of the Iranian embezzlement scandal moved to Montreal this past summer.</t>
    <phoneticPr fontId="18"/>
  </si>
  <si>
    <t>Lithuania issues Arrest warrant for Russian banker and Portsmouth Football Club (UK) Owner Vladimir Antonov. Antonov 36 owned 68 percent of Snoras before it was nationalized and had controlled Latvijas Krajbanka through a 60 percent stake owned by Snoras. Antonov is believed to spend most of his time in England while Baranauskas who held just over 25 percent in Snoras is also abroad.100 million lats ($200 million) siphoned from the bank were used to increase its charter capital and finance Antonov's investment projects － including the failed attempt to buy out Saab.</t>
    <phoneticPr fontId="18"/>
  </si>
  <si>
    <t>Russian prosecutors asked Interpol to issue an international arrest warrant for Bank of Moscow’s former Chief Executive Officer Andrei Borodin. Wanted for fraud in the misappropriation of government funds.</t>
    <phoneticPr fontId="18"/>
  </si>
  <si>
    <t>Russian prosecutors asked Interpol to issue an international arrest warrant for Bank of Moscow’s former vice president Dmitry Akulinin a former vice president at the lender. Wanted for fraud in the misappropriation of government funds.</t>
    <phoneticPr fontId="18"/>
  </si>
  <si>
    <t>Iceland's special prosecutor has taken Larus Welding the former head of the failed Glitnir Bank into custody Reuters reports.</t>
    <phoneticPr fontId="18"/>
  </si>
  <si>
    <t>Chinese police arrest runaway banker Liu Weining for embezzlement. Liu Weining a branch head of Yantai Bank was caught by police near a railway station in eastern city of Jinhua Zhejiang Province police said. Liu fled Yantai city in east Shandong Province at the end of January. Liu allegedly stole 436 million yuan (69.76 million U.S. dollars) worth of bank notes between April 2011 and January 2012. He reportedly had 290000 yuan cash on him when caught.</t>
    <phoneticPr fontId="18"/>
  </si>
  <si>
    <t>UK court issues arrest warrant for Mukhtar Ablyazov Kazakh billionaire accused of massive fraud Britain's High Court has issued an arrest warrant for Mukhtar Ablyazov the Kazakh billionaire and former BTA bank chairman accused of committing one of the world’s biggest ever frauds.</t>
    <phoneticPr fontId="18"/>
  </si>
  <si>
    <t>Prosecutors in Switzerland say a man has been arrested on suspicion of stealing confidential customer data from a Swiss private bank. The Federal Prosecutor's office in Bern says the former contractor of Hyposwiss Privatbank AG was arrested Feb. 16 and remains in custody. Prosecutors say a criminal investigation was launched Jan. 19 after the unidentified man approached a law firm and offered to sell the confidential data. They declined to provide further information. Swiss daily Tages-Anzeiger reported Wednesday that the data partly concerned the account of a wealthy Russian businessman. Recent cases of stolen Swiss bank data being bought by foreign tax authorities have added to pressure on Switzerland to give up its strict banking secrecy rules. NOTE: This arrest appears to be an attack on a whistleblower by Swiss authorities!</t>
    <phoneticPr fontId="18"/>
  </si>
  <si>
    <t>Moscow City’s Tverskoi district court placed Anatoly Ballo the Deputy CEO of the Russian development and foreign economic transactions bank Vnesheconombank under house arrest. He is suspected of embezzling $14 million a spokeswoman for the court said.</t>
    <phoneticPr fontId="18"/>
  </si>
  <si>
    <t>An Abuja High Court on Tuesday issued a warrant for the arrest of the Head of Operations First Bank Plc Ikorodu branch Lagos Mrs. Ayodele Omolayo. The ICPC maintained that NPC had in compliance with the directive of the late President Umaru Yar’Adua issued a cheque of N60m to the Office of the Accountant-General of the Federation as unspent funds for 2007. But upon the receipt of the cheque the four accused persons paid it into a private account in Ikorodu Lagos and later withdrew the money at another bank in Victoria Island Lagos. Others charged were officials of the Office of the Accountant-General of the Federation; Mr. Johnson Kolawole and Mr. Kola Ajala a dispatch rider with Finbank Plc Victoria Garden City branch Lagos.</t>
    <phoneticPr fontId="18"/>
  </si>
  <si>
    <t>China has arrested Wu Yidian Eden an employee of Standard Chartered Bank as a probe into one of her clients. On March 6 the police detained Ms Wu yet the latter has not been accused for committing any crime. A client of Ms Wu has been accused of escaping from China after robbing almost $50m (32m euro) from the bank. Standard Chartered Bank announced the detention of Ms Wu but said no investigation has taken place yet.</t>
    <phoneticPr fontId="18"/>
  </si>
  <si>
    <t>Vladimir Putin issues arrest warrant for George Soros.</t>
  </si>
  <si>
    <t>Trader Kweku Adoboli 31 arrested on suspicion of a staggering 1.3billion euro fraud at UBS is believed to have blown the whistle on himself about the unauthorised deals.</t>
    <phoneticPr fontId="18"/>
  </si>
  <si>
    <t xml:space="preserve">China has launched an international hunt for a former bank chief accused of fleeing with more than 100 million yuan ($16 million) illegally raised from relatives and friends. The Ministry of Public Security has issued an arrest warrant for Sun Feng the former head of the Yaosai branch of the Agricultural Bank of China in Jiangyin in East China's Jiangsu province. </t>
    <phoneticPr fontId="18"/>
  </si>
  <si>
    <t>Broker Arrested</t>
    <phoneticPr fontId="18"/>
  </si>
  <si>
    <t>A former employee of Sun Security Bank in Ellington Missouri has been sentenced for embezzling $444000 from a customer's bank account. Black pled guilty in December 2011 to two felony counts of bank embezzlement and was ordered to pay restitution of $451000.</t>
    <phoneticPr fontId="18"/>
  </si>
  <si>
    <t>Celso de los Angeles under hospital arrest dies.</t>
    <phoneticPr fontId="18"/>
  </si>
  <si>
    <t xml:space="preserve">http://goo.gl/66aO4 </t>
    <phoneticPr fontId="18"/>
  </si>
  <si>
    <t xml:space="preserve">http://goo.gl/ZXeWO </t>
    <phoneticPr fontId="18"/>
  </si>
  <si>
    <t xml:space="preserve">http://goo.gl/otcvi </t>
    <phoneticPr fontId="18"/>
  </si>
  <si>
    <t xml:space="preserve">http://goo.gl/7MkTX </t>
    <phoneticPr fontId="18"/>
  </si>
  <si>
    <t xml:space="preserve">http://goo.gl/nu5p5 </t>
    <phoneticPr fontId="18"/>
  </si>
  <si>
    <t xml:space="preserve">http://goo.gl/znvhC </t>
    <phoneticPr fontId="18"/>
  </si>
  <si>
    <t xml:space="preserve">http://goo.gl/KqUN9 </t>
    <phoneticPr fontId="18"/>
  </si>
  <si>
    <t xml:space="preserve">http://goo.gl/MRnlX </t>
    <phoneticPr fontId="18"/>
  </si>
  <si>
    <t xml:space="preserve">http://goo.gl/hRlAq </t>
    <phoneticPr fontId="18"/>
  </si>
  <si>
    <t xml:space="preserve">http://goo.gl/75o7E </t>
    <phoneticPr fontId="18"/>
  </si>
  <si>
    <t xml:space="preserve">http://goo.gl/XzaES </t>
    <phoneticPr fontId="18"/>
  </si>
  <si>
    <t xml:space="preserve">http://goo.gl/czZC4 </t>
    <phoneticPr fontId="18"/>
  </si>
  <si>
    <t xml:space="preserve">http://goo.gl/6VHu8 </t>
    <phoneticPr fontId="18"/>
  </si>
  <si>
    <t xml:space="preserve">http://goo.gl/p4kNY </t>
    <phoneticPr fontId="18"/>
  </si>
  <si>
    <t xml:space="preserve">http://goo.gl/Hxqxs </t>
    <phoneticPr fontId="18"/>
  </si>
  <si>
    <t>2012/03/29 Update</t>
    <phoneticPr fontId="18"/>
  </si>
  <si>
    <t xml:space="preserve">http://goo.gl/WSrPd </t>
    <phoneticPr fontId="18"/>
  </si>
  <si>
    <t xml:space="preserve">http://goo.gl/imXmk </t>
    <phoneticPr fontId="18"/>
  </si>
  <si>
    <t xml:space="preserve">http://goo.gl/jASX9 </t>
    <phoneticPr fontId="18"/>
  </si>
  <si>
    <t xml:space="preserve">http://goo.gl/uHxpM </t>
    <phoneticPr fontId="18"/>
  </si>
  <si>
    <t>http://goo.gl/Vxala</t>
    <phoneticPr fontId="18"/>
  </si>
  <si>
    <t>UAE</t>
    <phoneticPr fontId="18"/>
  </si>
  <si>
    <t>USA</t>
    <phoneticPr fontId="18"/>
  </si>
  <si>
    <t>Asia</t>
    <phoneticPr fontId="18"/>
  </si>
  <si>
    <t>Russia</t>
    <phoneticPr fontId="18"/>
  </si>
  <si>
    <t>Africa</t>
    <phoneticPr fontId="18"/>
  </si>
  <si>
    <t>George Soros Fund</t>
  </si>
  <si>
    <t>George Soros Fund</t>
    <phoneticPr fontId="18"/>
  </si>
  <si>
    <t>&lt;2011/10/6 合計</t>
  </si>
  <si>
    <t>&gt;2012/3/29 合計</t>
  </si>
  <si>
    <t>Banker Christos Bagios under U.S. house arrest for 60 more days in the U.S. state of Florida as the man tries to resolve allegations of aiding U.S. clients in evading taxes. He has to wear a tracking device. Bagios was arrested in New York in January 2011 and accused in a criminal complaint of helping about 150 U.S. clients hide as much as $500 million from the tax-collecting IRS when he worked at UBS. Bagios is a Greek citizen and Swiss resident and is accused of helping 150 clients evade taxes on about $500 million. Credit Suisse acknowledged last July that it had received a target letter from the U.S. Department of Justice notifying it that it was formally under criminal investigation for selling tax-evasion services to wealthy Americans. The bank has said it is cooperating with the investigation. Bagios was arrested in New York in January of last year but moved to a Florida housing development on $650000 bond. He has to wear a tracking device.</t>
    <phoneticPr fontId="18"/>
  </si>
  <si>
    <t>co-head of fixed-income capital markets William Bryan Jennings was arrested and charged with second-degree assault larceny and intimidation by bias or bigotry .</t>
    <phoneticPr fontId="18"/>
  </si>
  <si>
    <t>Toby Carroll Arrested In Dubai With Two Girlfriends For Extramarital Sex</t>
    <phoneticPr fontId="18"/>
  </si>
  <si>
    <t>senior banker Yan Shen 43 who headed the North Asia institutional clients group escaped a prison sentence Thursday after he was found in possession of a gun at Hong Kong's international airport. Yan Shen was discovered carrying the unlicensed pistol and ammunition during a search of his baggage in the departure lounge of Chek Lap Kok Airport. The offence carries a maximum jail sentence of 14 years but Shen was spared jail after the court heard he suffered a personality disorder and liked to collect things. Sentencing him to 240 hours of community service and a fine of 50000 Hong Kong dollars (6400 US dollars) the judge said he did not accept Yan's excuse that he was unaware it was illegal to possess firearms. However the judge said he had decided not to jail Yan because prison might interfere wih treatment for his disorder.</t>
    <phoneticPr fontId="18"/>
  </si>
  <si>
    <t xml:space="preserve">http://goo.gl/BP4Rr </t>
    <phoneticPr fontId="18"/>
  </si>
</sst>
</file>

<file path=xl/styles.xml><?xml version="1.0" encoding="utf-8"?>
<styleSheet xmlns="http://schemas.openxmlformats.org/spreadsheetml/2006/main">
  <numFmts count="2">
    <numFmt numFmtId="176" formatCode="yyyy/m"/>
    <numFmt numFmtId="177" formatCode="yyyy"/>
  </numFmts>
  <fonts count="24">
    <font>
      <sz val="11"/>
      <color theme="1"/>
      <name val="メイリオ"/>
      <family val="2"/>
      <charset val="128"/>
      <scheme val="minor"/>
    </font>
    <font>
      <sz val="11"/>
      <color theme="1"/>
      <name val="メイリオ"/>
      <family val="2"/>
      <charset val="128"/>
      <scheme val="minor"/>
    </font>
    <font>
      <b/>
      <sz val="18"/>
      <color theme="3"/>
      <name val="メイリオ"/>
      <family val="2"/>
      <charset val="128"/>
      <scheme val="major"/>
    </font>
    <font>
      <b/>
      <sz val="15"/>
      <color theme="3"/>
      <name val="メイリオ"/>
      <family val="2"/>
      <charset val="128"/>
      <scheme val="minor"/>
    </font>
    <font>
      <b/>
      <sz val="13"/>
      <color theme="3"/>
      <name val="メイリオ"/>
      <family val="2"/>
      <charset val="128"/>
      <scheme val="minor"/>
    </font>
    <font>
      <b/>
      <sz val="11"/>
      <color theme="3"/>
      <name val="メイリオ"/>
      <family val="2"/>
      <charset val="128"/>
      <scheme val="minor"/>
    </font>
    <font>
      <sz val="11"/>
      <color rgb="FF006100"/>
      <name val="メイリオ"/>
      <family val="2"/>
      <charset val="128"/>
      <scheme val="minor"/>
    </font>
    <font>
      <sz val="11"/>
      <color rgb="FF9C0006"/>
      <name val="メイリオ"/>
      <family val="2"/>
      <charset val="128"/>
      <scheme val="minor"/>
    </font>
    <font>
      <sz val="11"/>
      <color rgb="FF9C6500"/>
      <name val="メイリオ"/>
      <family val="2"/>
      <charset val="128"/>
      <scheme val="minor"/>
    </font>
    <font>
      <sz val="11"/>
      <color rgb="FF3F3F76"/>
      <name val="メイリオ"/>
      <family val="2"/>
      <charset val="128"/>
      <scheme val="minor"/>
    </font>
    <font>
      <b/>
      <sz val="11"/>
      <color rgb="FF3F3F3F"/>
      <name val="メイリオ"/>
      <family val="2"/>
      <charset val="128"/>
      <scheme val="minor"/>
    </font>
    <font>
      <b/>
      <sz val="11"/>
      <color rgb="FFFA7D00"/>
      <name val="メイリオ"/>
      <family val="2"/>
      <charset val="128"/>
      <scheme val="minor"/>
    </font>
    <font>
      <sz val="11"/>
      <color rgb="FFFA7D00"/>
      <name val="メイリオ"/>
      <family val="2"/>
      <charset val="128"/>
      <scheme val="minor"/>
    </font>
    <font>
      <b/>
      <sz val="11"/>
      <color theme="0"/>
      <name val="メイリオ"/>
      <family val="2"/>
      <charset val="128"/>
      <scheme val="minor"/>
    </font>
    <font>
      <sz val="11"/>
      <color rgb="FFFF0000"/>
      <name val="メイリオ"/>
      <family val="2"/>
      <charset val="128"/>
      <scheme val="minor"/>
    </font>
    <font>
      <i/>
      <sz val="11"/>
      <color rgb="FF7F7F7F"/>
      <name val="メイリオ"/>
      <family val="2"/>
      <charset val="128"/>
      <scheme val="minor"/>
    </font>
    <font>
      <b/>
      <sz val="11"/>
      <color theme="1"/>
      <name val="メイリオ"/>
      <family val="2"/>
      <charset val="128"/>
      <scheme val="minor"/>
    </font>
    <font>
      <sz val="11"/>
      <color theme="0"/>
      <name val="メイリオ"/>
      <family val="2"/>
      <charset val="128"/>
      <scheme val="minor"/>
    </font>
    <font>
      <sz val="6"/>
      <name val="メイリオ"/>
      <family val="2"/>
      <charset val="128"/>
      <scheme val="minor"/>
    </font>
    <font>
      <sz val="10"/>
      <color theme="1"/>
      <name val="メイリオ"/>
      <family val="3"/>
      <charset val="128"/>
    </font>
    <font>
      <sz val="10"/>
      <color theme="1"/>
      <name val="メイリオ"/>
      <family val="3"/>
      <charset val="128"/>
      <scheme val="minor"/>
    </font>
    <font>
      <u/>
      <sz val="11"/>
      <color theme="10"/>
      <name val="メイリオ"/>
      <family val="3"/>
      <charset val="128"/>
    </font>
    <font>
      <u/>
      <sz val="10"/>
      <color theme="10"/>
      <name val="メイリオ"/>
      <family val="3"/>
      <charset val="128"/>
    </font>
    <font>
      <b/>
      <sz val="18"/>
      <color theme="1"/>
      <name val="メイリオ"/>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pplyNumberFormat="0" applyFill="0" applyBorder="0" applyAlignment="0" applyProtection="0">
      <alignment vertical="top"/>
      <protection locked="0"/>
    </xf>
  </cellStyleXfs>
  <cellXfs count="15">
    <xf numFmtId="0" fontId="0" fillId="0" borderId="0" xfId="0">
      <alignment vertical="center"/>
    </xf>
    <xf numFmtId="0" fontId="0" fillId="0" borderId="0" xfId="0" applyNumberFormat="1">
      <alignment vertical="center"/>
    </xf>
    <xf numFmtId="0" fontId="19" fillId="0" borderId="0" xfId="0" applyFont="1">
      <alignment vertical="center"/>
    </xf>
    <xf numFmtId="0" fontId="19" fillId="0" borderId="0" xfId="0" applyNumberFormat="1" applyFont="1">
      <alignment vertical="center"/>
    </xf>
    <xf numFmtId="0" fontId="0" fillId="0" borderId="0" xfId="0" pivotButton="1">
      <alignment vertical="center"/>
    </xf>
    <xf numFmtId="14" fontId="20" fillId="0" borderId="0" xfId="0" applyNumberFormat="1" applyFont="1">
      <alignment vertical="center"/>
    </xf>
    <xf numFmtId="0" fontId="20" fillId="0" borderId="0" xfId="0" applyFont="1">
      <alignment vertical="center"/>
    </xf>
    <xf numFmtId="0" fontId="20" fillId="0" borderId="0" xfId="0" applyNumberFormat="1" applyFont="1">
      <alignment vertical="center"/>
    </xf>
    <xf numFmtId="176" fontId="20" fillId="0" borderId="0" xfId="0" applyNumberFormat="1" applyFont="1">
      <alignment vertical="center"/>
    </xf>
    <xf numFmtId="0" fontId="0" fillId="0" borderId="0" xfId="0" applyAlignment="1">
      <alignment horizontal="left" vertical="center"/>
    </xf>
    <xf numFmtId="176" fontId="0" fillId="0" borderId="0" xfId="0" applyNumberFormat="1" applyAlignment="1">
      <alignment horizontal="left" vertical="center" indent="1"/>
    </xf>
    <xf numFmtId="177" fontId="20" fillId="0" borderId="0" xfId="0" applyNumberFormat="1" applyFont="1">
      <alignment vertical="center"/>
    </xf>
    <xf numFmtId="0" fontId="22" fillId="0" borderId="0" xfId="42" applyFont="1" applyAlignment="1" applyProtection="1">
      <alignment vertical="center"/>
    </xf>
    <xf numFmtId="0" fontId="23" fillId="0" borderId="0" xfId="0" applyFont="1">
      <alignment vertical="center"/>
    </xf>
    <xf numFmtId="0" fontId="21" fillId="0" borderId="0" xfId="42" applyAlignment="1" applyProtection="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1">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numFmt numFmtId="177" formatCode="yyyy"/>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minor"/>
      </font>
      <numFmt numFmtId="19" formatCode="yyyy/m/d"/>
    </dxf>
    <dxf>
      <font>
        <b val="0"/>
        <i val="0"/>
        <strike val="0"/>
        <condense val="0"/>
        <extend val="0"/>
        <outline val="0"/>
        <shadow val="0"/>
        <u val="none"/>
        <vertAlign val="baseline"/>
        <sz val="10"/>
        <color theme="1"/>
        <name val="メイリオ"/>
        <scheme val="none"/>
      </font>
    </dxf>
    <dxf>
      <font>
        <strike val="0"/>
        <outline val="0"/>
        <shadow val="0"/>
        <u val="none"/>
        <vertAlign val="baseline"/>
        <sz val="10"/>
        <color theme="1"/>
        <name val="メイリオ"/>
        <scheme val="minor"/>
      </font>
      <numFmt numFmtId="19" formatCode="yyyy/m/d"/>
    </dxf>
    <dxf>
      <font>
        <b val="0"/>
        <i val="0"/>
        <strike val="0"/>
        <condense val="0"/>
        <extend val="0"/>
        <outline val="0"/>
        <shadow val="0"/>
        <u val="none"/>
        <vertAlign val="baseline"/>
        <sz val="10"/>
        <color theme="1"/>
        <name val="メイリオ"/>
        <scheme val="none"/>
      </font>
    </dxf>
    <dxf>
      <font>
        <b val="0"/>
        <i val="0"/>
        <strike val="0"/>
        <condense val="0"/>
        <extend val="0"/>
        <outline val="0"/>
        <shadow val="0"/>
        <u val="none"/>
        <vertAlign val="baseline"/>
        <sz val="10"/>
        <color theme="1"/>
        <name val="メイリオ"/>
        <scheme val="none"/>
      </font>
      <numFmt numFmtId="0" formatCode="General"/>
    </dxf>
    <dxf>
      <font>
        <strike val="0"/>
        <outline val="0"/>
        <shadow val="0"/>
        <vertAlign val="baseline"/>
        <sz val="10"/>
        <name val="メイリオ"/>
      </font>
    </dxf>
    <dxf>
      <font>
        <strike val="0"/>
        <outline val="0"/>
        <shadow val="0"/>
        <u val="none"/>
        <vertAlign val="baseline"/>
        <sz val="10"/>
        <color theme="1"/>
        <name val="メイリオ"/>
        <scheme val="none"/>
      </font>
    </dxf>
    <dxf>
      <font>
        <strike val="0"/>
        <outline val="0"/>
        <shadow val="0"/>
        <u val="none"/>
        <vertAlign val="baseline"/>
        <sz val="10"/>
        <color theme="1"/>
        <name val="メイリオ"/>
        <scheme val="minor"/>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pivotSource>
    <c:name>[GLOBAL-BANKER-ARRESTS_120329.xlsx]Graph!ﾋﾟﾎﾞｯﾄﾃｰﾌﾞﾙ1</c:name>
    <c:fmtId val="1"/>
  </c:pivotSource>
  <c:chart>
    <c:title>
      <c:tx>
        <c:rich>
          <a:bodyPr/>
          <a:lstStyle/>
          <a:p>
            <a:pPr>
              <a:defRPr/>
            </a:pPr>
            <a:r>
              <a:rPr lang="ja-JP" altLang="en-US"/>
              <a:t>世界の金融関係者 逮捕数（地域別推移）</a:t>
            </a:r>
          </a:p>
        </c:rich>
      </c:tx>
      <c:layout/>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
        <c:idx val="93"/>
        <c:marker>
          <c:symbol val="none"/>
        </c:marker>
      </c:pivotFmt>
      <c:pivotFmt>
        <c:idx val="94"/>
        <c:marker>
          <c:symbol val="none"/>
        </c:marker>
      </c:pivotFmt>
      <c:pivotFmt>
        <c:idx val="95"/>
        <c:marker>
          <c:symbol val="none"/>
        </c:marker>
      </c:pivotFmt>
      <c:pivotFmt>
        <c:idx val="96"/>
        <c:marker>
          <c:symbol val="none"/>
        </c:marker>
      </c:pivotFmt>
      <c:pivotFmt>
        <c:idx val="97"/>
        <c:marker>
          <c:symbol val="none"/>
        </c:marker>
      </c:pivotFmt>
      <c:pivotFmt>
        <c:idx val="98"/>
        <c:marker>
          <c:symbol val="none"/>
        </c:marker>
      </c:pivotFmt>
      <c:pivotFmt>
        <c:idx val="99"/>
        <c:marker>
          <c:symbol val="none"/>
        </c:marker>
      </c:pivotFmt>
      <c:pivotFmt>
        <c:idx val="100"/>
        <c:marker>
          <c:symbol val="none"/>
        </c:marker>
      </c:pivotFmt>
      <c:pivotFmt>
        <c:idx val="101"/>
        <c:marker>
          <c:symbol val="none"/>
        </c:marker>
      </c:pivotFmt>
      <c:pivotFmt>
        <c:idx val="102"/>
        <c:marker>
          <c:symbol val="none"/>
        </c:marker>
      </c:pivotFmt>
      <c:pivotFmt>
        <c:idx val="103"/>
        <c:marker>
          <c:symbol val="none"/>
        </c:marker>
      </c:pivotFmt>
      <c:pivotFmt>
        <c:idx val="104"/>
        <c:marker>
          <c:symbol val="none"/>
        </c:marker>
      </c:pivotFmt>
      <c:pivotFmt>
        <c:idx val="105"/>
        <c:marker>
          <c:symbol val="none"/>
        </c:marker>
      </c:pivotFmt>
      <c:pivotFmt>
        <c:idx val="106"/>
        <c:marker>
          <c:symbol val="none"/>
        </c:marker>
      </c:pivotFmt>
      <c:pivotFmt>
        <c:idx val="107"/>
        <c:marker>
          <c:symbol val="none"/>
        </c:marker>
      </c:pivotFmt>
      <c:pivotFmt>
        <c:idx val="108"/>
        <c:marker>
          <c:symbol val="none"/>
        </c:marker>
      </c:pivotFmt>
      <c:pivotFmt>
        <c:idx val="109"/>
        <c:marker>
          <c:symbol val="none"/>
        </c:marker>
      </c:pivotFmt>
      <c:pivotFmt>
        <c:idx val="110"/>
        <c:marker>
          <c:symbol val="none"/>
        </c:marker>
      </c:pivotFmt>
      <c:pivotFmt>
        <c:idx val="111"/>
        <c:marker>
          <c:symbol val="none"/>
        </c:marker>
      </c:pivotFmt>
      <c:pivotFmt>
        <c:idx val="112"/>
        <c:marker>
          <c:symbol val="none"/>
        </c:marker>
      </c:pivotFmt>
      <c:pivotFmt>
        <c:idx val="113"/>
        <c:marker>
          <c:symbol val="none"/>
        </c:marker>
      </c:pivotFmt>
      <c:pivotFmt>
        <c:idx val="114"/>
        <c:marker>
          <c:symbol val="none"/>
        </c:marker>
      </c:pivotFmt>
      <c:pivotFmt>
        <c:idx val="115"/>
        <c:marker>
          <c:symbol val="none"/>
        </c:marker>
      </c:pivotFmt>
      <c:pivotFmt>
        <c:idx val="116"/>
        <c:marker>
          <c:symbol val="none"/>
        </c:marker>
      </c:pivotFmt>
      <c:pivotFmt>
        <c:idx val="117"/>
        <c:marker>
          <c:symbol val="none"/>
        </c:marker>
      </c:pivotFmt>
      <c:pivotFmt>
        <c:idx val="118"/>
        <c:marker>
          <c:symbol val="none"/>
        </c:marker>
      </c:pivotFmt>
      <c:pivotFmt>
        <c:idx val="119"/>
        <c:marker>
          <c:symbol val="none"/>
        </c:marker>
      </c:pivotFmt>
      <c:pivotFmt>
        <c:idx val="120"/>
        <c:marker>
          <c:symbol val="none"/>
        </c:marker>
      </c:pivotFmt>
      <c:pivotFmt>
        <c:idx val="121"/>
        <c:marker>
          <c:symbol val="none"/>
        </c:marker>
      </c:pivotFmt>
      <c:pivotFmt>
        <c:idx val="122"/>
        <c:marker>
          <c:symbol val="none"/>
        </c:marker>
      </c:pivotFmt>
      <c:pivotFmt>
        <c:idx val="123"/>
        <c:marker>
          <c:symbol val="none"/>
        </c:marker>
      </c:pivotFmt>
      <c:pivotFmt>
        <c:idx val="124"/>
        <c:marker>
          <c:symbol val="none"/>
        </c:marker>
      </c:pivotFmt>
      <c:pivotFmt>
        <c:idx val="125"/>
        <c:marker>
          <c:symbol val="none"/>
        </c:marker>
      </c:pivotFmt>
      <c:pivotFmt>
        <c:idx val="126"/>
        <c:marker>
          <c:symbol val="none"/>
        </c:marker>
      </c:pivotFmt>
      <c:pivotFmt>
        <c:idx val="127"/>
        <c:marker>
          <c:symbol val="none"/>
        </c:marker>
      </c:pivotFmt>
      <c:pivotFmt>
        <c:idx val="128"/>
        <c:marker>
          <c:symbol val="none"/>
        </c:marker>
      </c:pivotFmt>
      <c:pivotFmt>
        <c:idx val="129"/>
        <c:marker>
          <c:symbol val="none"/>
        </c:marker>
      </c:pivotFmt>
      <c:pivotFmt>
        <c:idx val="130"/>
        <c:marker>
          <c:symbol val="none"/>
        </c:marker>
      </c:pivotFmt>
      <c:pivotFmt>
        <c:idx val="131"/>
        <c:marker>
          <c:symbol val="none"/>
        </c:marker>
      </c:pivotFmt>
      <c:pivotFmt>
        <c:idx val="132"/>
        <c:marker>
          <c:symbol val="none"/>
        </c:marker>
      </c:pivotFmt>
      <c:pivotFmt>
        <c:idx val="133"/>
        <c:marker>
          <c:symbol val="none"/>
        </c:marker>
      </c:pivotFmt>
      <c:pivotFmt>
        <c:idx val="134"/>
        <c:marker>
          <c:symbol val="none"/>
        </c:marker>
      </c:pivotFmt>
      <c:pivotFmt>
        <c:idx val="135"/>
        <c:marker>
          <c:symbol val="none"/>
        </c:marker>
      </c:pivotFmt>
      <c:pivotFmt>
        <c:idx val="136"/>
        <c:marker>
          <c:symbol val="none"/>
        </c:marker>
      </c:pivotFmt>
      <c:pivotFmt>
        <c:idx val="137"/>
        <c:marker>
          <c:symbol val="none"/>
        </c:marker>
      </c:pivotFmt>
      <c:pivotFmt>
        <c:idx val="138"/>
        <c:marker>
          <c:symbol val="none"/>
        </c:marker>
      </c:pivotFmt>
      <c:pivotFmt>
        <c:idx val="139"/>
        <c:marker>
          <c:symbol val="none"/>
        </c:marker>
      </c:pivotFmt>
      <c:pivotFmt>
        <c:idx val="140"/>
        <c:marker>
          <c:symbol val="none"/>
        </c:marker>
      </c:pivotFmt>
      <c:pivotFmt>
        <c:idx val="141"/>
        <c:marker>
          <c:symbol val="none"/>
        </c:marker>
      </c:pivotFmt>
      <c:pivotFmt>
        <c:idx val="142"/>
        <c:marker>
          <c:symbol val="none"/>
        </c:marker>
      </c:pivotFmt>
      <c:pivotFmt>
        <c:idx val="143"/>
        <c:marker>
          <c:symbol val="none"/>
        </c:marker>
      </c:pivotFmt>
      <c:pivotFmt>
        <c:idx val="144"/>
        <c:marker>
          <c:symbol val="none"/>
        </c:marker>
      </c:pivotFmt>
      <c:pivotFmt>
        <c:idx val="145"/>
        <c:marker>
          <c:symbol val="none"/>
        </c:marker>
      </c:pivotFmt>
      <c:pivotFmt>
        <c:idx val="146"/>
        <c:marker>
          <c:symbol val="none"/>
        </c:marker>
      </c:pivotFmt>
      <c:pivotFmt>
        <c:idx val="147"/>
        <c:marker>
          <c:symbol val="none"/>
        </c:marker>
      </c:pivotFmt>
      <c:pivotFmt>
        <c:idx val="148"/>
        <c:marker>
          <c:symbol val="none"/>
        </c:marker>
      </c:pivotFmt>
      <c:pivotFmt>
        <c:idx val="149"/>
        <c:marker>
          <c:symbol val="none"/>
        </c:marker>
      </c:pivotFmt>
      <c:pivotFmt>
        <c:idx val="150"/>
        <c:marker>
          <c:symbol val="none"/>
        </c:marker>
      </c:pivotFmt>
      <c:pivotFmt>
        <c:idx val="151"/>
        <c:marker>
          <c:symbol val="none"/>
        </c:marker>
      </c:pivotFmt>
      <c:pivotFmt>
        <c:idx val="152"/>
        <c:marker>
          <c:symbol val="none"/>
        </c:marker>
      </c:pivotFmt>
      <c:pivotFmt>
        <c:idx val="153"/>
        <c:marker>
          <c:symbol val="none"/>
        </c:marker>
      </c:pivotFmt>
      <c:pivotFmt>
        <c:idx val="154"/>
        <c:marker>
          <c:symbol val="none"/>
        </c:marker>
      </c:pivotFmt>
      <c:pivotFmt>
        <c:idx val="155"/>
        <c:marker>
          <c:symbol val="none"/>
        </c:marker>
      </c:pivotFmt>
      <c:pivotFmt>
        <c:idx val="156"/>
        <c:marker>
          <c:symbol val="none"/>
        </c:marker>
      </c:pivotFmt>
      <c:pivotFmt>
        <c:idx val="157"/>
        <c:marker>
          <c:symbol val="none"/>
        </c:marker>
      </c:pivotFmt>
      <c:pivotFmt>
        <c:idx val="158"/>
        <c:marker>
          <c:symbol val="none"/>
        </c:marker>
      </c:pivotFmt>
      <c:pivotFmt>
        <c:idx val="159"/>
        <c:marker>
          <c:symbol val="none"/>
        </c:marker>
      </c:pivotFmt>
      <c:pivotFmt>
        <c:idx val="160"/>
        <c:marker>
          <c:symbol val="none"/>
        </c:marker>
      </c:pivotFmt>
      <c:pivotFmt>
        <c:idx val="161"/>
        <c:marker>
          <c:symbol val="none"/>
        </c:marker>
      </c:pivotFmt>
      <c:pivotFmt>
        <c:idx val="162"/>
        <c:marker>
          <c:symbol val="none"/>
        </c:marker>
      </c:pivotFmt>
      <c:pivotFmt>
        <c:idx val="163"/>
        <c:marker>
          <c:symbol val="none"/>
        </c:marker>
      </c:pivotFmt>
      <c:pivotFmt>
        <c:idx val="164"/>
        <c:marker>
          <c:symbol val="none"/>
        </c:marker>
      </c:pivotFmt>
      <c:pivotFmt>
        <c:idx val="165"/>
        <c:marker>
          <c:symbol val="none"/>
        </c:marker>
      </c:pivotFmt>
      <c:pivotFmt>
        <c:idx val="166"/>
        <c:marker>
          <c:symbol val="none"/>
        </c:marker>
      </c:pivotFmt>
      <c:pivotFmt>
        <c:idx val="167"/>
        <c:marker>
          <c:symbol val="none"/>
        </c:marker>
      </c:pivotFmt>
      <c:pivotFmt>
        <c:idx val="168"/>
        <c:marker>
          <c:symbol val="none"/>
        </c:marker>
      </c:pivotFmt>
      <c:pivotFmt>
        <c:idx val="169"/>
        <c:marker>
          <c:symbol val="none"/>
        </c:marker>
      </c:pivotFmt>
      <c:pivotFmt>
        <c:idx val="170"/>
        <c:marker>
          <c:symbol val="none"/>
        </c:marker>
      </c:pivotFmt>
      <c:pivotFmt>
        <c:idx val="171"/>
        <c:marker>
          <c:symbol val="none"/>
        </c:marker>
      </c:pivotFmt>
      <c:pivotFmt>
        <c:idx val="172"/>
        <c:marker>
          <c:symbol val="none"/>
        </c:marker>
      </c:pivotFmt>
      <c:pivotFmt>
        <c:idx val="173"/>
        <c:marker>
          <c:symbol val="none"/>
        </c:marker>
      </c:pivotFmt>
      <c:pivotFmt>
        <c:idx val="174"/>
        <c:marker>
          <c:symbol val="none"/>
        </c:marker>
      </c:pivotFmt>
      <c:pivotFmt>
        <c:idx val="175"/>
        <c:marker>
          <c:symbol val="none"/>
        </c:marker>
      </c:pivotFmt>
      <c:pivotFmt>
        <c:idx val="176"/>
        <c:marker>
          <c:symbol val="none"/>
        </c:marker>
      </c:pivotFmt>
      <c:pivotFmt>
        <c:idx val="177"/>
        <c:marker>
          <c:symbol val="none"/>
        </c:marker>
      </c:pivotFmt>
      <c:pivotFmt>
        <c:idx val="178"/>
        <c:marker>
          <c:symbol val="none"/>
        </c:marker>
      </c:pivotFmt>
      <c:pivotFmt>
        <c:idx val="179"/>
        <c:marker>
          <c:symbol val="none"/>
        </c:marker>
      </c:pivotFmt>
      <c:pivotFmt>
        <c:idx val="180"/>
        <c:marker>
          <c:symbol val="none"/>
        </c:marker>
      </c:pivotFmt>
      <c:pivotFmt>
        <c:idx val="181"/>
        <c:marker>
          <c:symbol val="none"/>
        </c:marker>
      </c:pivotFmt>
      <c:pivotFmt>
        <c:idx val="182"/>
        <c:marker>
          <c:symbol val="none"/>
        </c:marker>
      </c:pivotFmt>
      <c:pivotFmt>
        <c:idx val="183"/>
        <c:marker>
          <c:symbol val="none"/>
        </c:marker>
      </c:pivotFmt>
      <c:pivotFmt>
        <c:idx val="184"/>
        <c:marker>
          <c:symbol val="none"/>
        </c:marker>
      </c:pivotFmt>
      <c:pivotFmt>
        <c:idx val="185"/>
        <c:marker>
          <c:symbol val="none"/>
        </c:marker>
      </c:pivotFmt>
      <c:pivotFmt>
        <c:idx val="186"/>
        <c:marker>
          <c:symbol val="none"/>
        </c:marker>
      </c:pivotFmt>
      <c:pivotFmt>
        <c:idx val="187"/>
        <c:marker>
          <c:symbol val="none"/>
        </c:marker>
      </c:pivotFmt>
      <c:pivotFmt>
        <c:idx val="188"/>
        <c:marker>
          <c:symbol val="none"/>
        </c:marker>
      </c:pivotFmt>
      <c:pivotFmt>
        <c:idx val="189"/>
        <c:marker>
          <c:symbol val="none"/>
        </c:marker>
      </c:pivotFmt>
      <c:pivotFmt>
        <c:idx val="190"/>
        <c:marker>
          <c:symbol val="none"/>
        </c:marker>
      </c:pivotFmt>
      <c:pivotFmt>
        <c:idx val="191"/>
        <c:marker>
          <c:symbol val="none"/>
        </c:marker>
      </c:pivotFmt>
      <c:pivotFmt>
        <c:idx val="192"/>
        <c:marker>
          <c:symbol val="none"/>
        </c:marker>
      </c:pivotFmt>
      <c:pivotFmt>
        <c:idx val="193"/>
        <c:marker>
          <c:symbol val="none"/>
        </c:marker>
      </c:pivotFmt>
      <c:pivotFmt>
        <c:idx val="194"/>
        <c:marker>
          <c:symbol val="none"/>
        </c:marker>
      </c:pivotFmt>
      <c:pivotFmt>
        <c:idx val="195"/>
        <c:marker>
          <c:symbol val="none"/>
        </c:marker>
      </c:pivotFmt>
      <c:pivotFmt>
        <c:idx val="196"/>
        <c:marker>
          <c:symbol val="none"/>
        </c:marker>
      </c:pivotFmt>
      <c:pivotFmt>
        <c:idx val="197"/>
        <c:marker>
          <c:symbol val="none"/>
        </c:marker>
      </c:pivotFmt>
      <c:pivotFmt>
        <c:idx val="198"/>
        <c:marker>
          <c:symbol val="none"/>
        </c:marker>
      </c:pivotFmt>
      <c:pivotFmt>
        <c:idx val="199"/>
        <c:marker>
          <c:symbol val="none"/>
        </c:marker>
      </c:pivotFmt>
      <c:pivotFmt>
        <c:idx val="200"/>
        <c:marker>
          <c:symbol val="none"/>
        </c:marker>
      </c:pivotFmt>
      <c:pivotFmt>
        <c:idx val="201"/>
        <c:marker>
          <c:symbol val="none"/>
        </c:marker>
      </c:pivotFmt>
      <c:pivotFmt>
        <c:idx val="202"/>
        <c:marker>
          <c:symbol val="none"/>
        </c:marker>
      </c:pivotFmt>
      <c:pivotFmt>
        <c:idx val="203"/>
        <c:marker>
          <c:symbol val="none"/>
        </c:marker>
      </c:pivotFmt>
      <c:pivotFmt>
        <c:idx val="204"/>
        <c:marker>
          <c:symbol val="none"/>
        </c:marker>
      </c:pivotFmt>
      <c:pivotFmt>
        <c:idx val="205"/>
        <c:marker>
          <c:symbol val="none"/>
        </c:marker>
      </c:pivotFmt>
      <c:pivotFmt>
        <c:idx val="206"/>
        <c:marker>
          <c:symbol val="none"/>
        </c:marker>
      </c:pivotFmt>
      <c:pivotFmt>
        <c:idx val="207"/>
        <c:marker>
          <c:symbol val="none"/>
        </c:marker>
      </c:pivotFmt>
      <c:pivotFmt>
        <c:idx val="208"/>
        <c:marker>
          <c:symbol val="none"/>
        </c:marker>
      </c:pivotFmt>
      <c:pivotFmt>
        <c:idx val="209"/>
        <c:marker>
          <c:symbol val="none"/>
        </c:marker>
      </c:pivotFmt>
      <c:pivotFmt>
        <c:idx val="210"/>
        <c:marker>
          <c:symbol val="none"/>
        </c:marker>
      </c:pivotFmt>
      <c:pivotFmt>
        <c:idx val="211"/>
        <c:marker>
          <c:symbol val="none"/>
        </c:marker>
      </c:pivotFmt>
      <c:pivotFmt>
        <c:idx val="212"/>
        <c:marker>
          <c:symbol val="none"/>
        </c:marker>
      </c:pivotFmt>
      <c:pivotFmt>
        <c:idx val="213"/>
        <c:marker>
          <c:symbol val="none"/>
        </c:marker>
      </c:pivotFmt>
      <c:pivotFmt>
        <c:idx val="214"/>
        <c:marker>
          <c:symbol val="none"/>
        </c:marker>
      </c:pivotFmt>
      <c:pivotFmt>
        <c:idx val="215"/>
        <c:marker>
          <c:symbol val="none"/>
        </c:marker>
      </c:pivotFmt>
      <c:pivotFmt>
        <c:idx val="216"/>
        <c:marker>
          <c:symbol val="none"/>
        </c:marker>
      </c:pivotFmt>
      <c:pivotFmt>
        <c:idx val="217"/>
        <c:marker>
          <c:symbol val="none"/>
        </c:marker>
      </c:pivotFmt>
      <c:pivotFmt>
        <c:idx val="218"/>
        <c:marker>
          <c:symbol val="none"/>
        </c:marker>
      </c:pivotFmt>
      <c:pivotFmt>
        <c:idx val="219"/>
        <c:marker>
          <c:symbol val="none"/>
        </c:marker>
      </c:pivotFmt>
      <c:pivotFmt>
        <c:idx val="220"/>
        <c:marker>
          <c:symbol val="none"/>
        </c:marker>
      </c:pivotFmt>
      <c:pivotFmt>
        <c:idx val="221"/>
        <c:marker>
          <c:symbol val="none"/>
        </c:marker>
      </c:pivotFmt>
      <c:pivotFmt>
        <c:idx val="222"/>
        <c:marker>
          <c:symbol val="none"/>
        </c:marker>
      </c:pivotFmt>
      <c:pivotFmt>
        <c:idx val="223"/>
        <c:marker>
          <c:symbol val="none"/>
        </c:marker>
      </c:pivotFmt>
      <c:pivotFmt>
        <c:idx val="224"/>
        <c:marker>
          <c:symbol val="none"/>
        </c:marker>
      </c:pivotFmt>
      <c:pivotFmt>
        <c:idx val="225"/>
        <c:marker>
          <c:symbol val="none"/>
        </c:marker>
      </c:pivotFmt>
      <c:pivotFmt>
        <c:idx val="226"/>
        <c:marker>
          <c:symbol val="none"/>
        </c:marker>
      </c:pivotFmt>
      <c:pivotFmt>
        <c:idx val="227"/>
        <c:marker>
          <c:symbol val="none"/>
        </c:marker>
      </c:pivotFmt>
      <c:pivotFmt>
        <c:idx val="228"/>
        <c:marker>
          <c:symbol val="none"/>
        </c:marker>
      </c:pivotFmt>
      <c:pivotFmt>
        <c:idx val="229"/>
        <c:marker>
          <c:symbol val="none"/>
        </c:marker>
      </c:pivotFmt>
      <c:pivotFmt>
        <c:idx val="230"/>
        <c:marker>
          <c:symbol val="none"/>
        </c:marker>
      </c:pivotFmt>
      <c:pivotFmt>
        <c:idx val="231"/>
        <c:marker>
          <c:symbol val="none"/>
        </c:marker>
      </c:pivotFmt>
      <c:pivotFmt>
        <c:idx val="232"/>
        <c:marker>
          <c:symbol val="none"/>
        </c:marker>
      </c:pivotFmt>
      <c:pivotFmt>
        <c:idx val="233"/>
        <c:marker>
          <c:symbol val="none"/>
        </c:marker>
      </c:pivotFmt>
      <c:pivotFmt>
        <c:idx val="234"/>
        <c:marker>
          <c:symbol val="none"/>
        </c:marker>
      </c:pivotFmt>
      <c:pivotFmt>
        <c:idx val="235"/>
        <c:marker>
          <c:symbol val="none"/>
        </c:marker>
      </c:pivotFmt>
      <c:pivotFmt>
        <c:idx val="236"/>
        <c:marker>
          <c:symbol val="none"/>
        </c:marker>
      </c:pivotFmt>
      <c:pivotFmt>
        <c:idx val="237"/>
        <c:marker>
          <c:symbol val="none"/>
        </c:marker>
      </c:pivotFmt>
      <c:pivotFmt>
        <c:idx val="238"/>
        <c:marker>
          <c:symbol val="none"/>
        </c:marker>
      </c:pivotFmt>
      <c:pivotFmt>
        <c:idx val="239"/>
        <c:marker>
          <c:symbol val="none"/>
        </c:marker>
      </c:pivotFmt>
      <c:pivotFmt>
        <c:idx val="240"/>
        <c:marker>
          <c:symbol val="none"/>
        </c:marker>
      </c:pivotFmt>
      <c:pivotFmt>
        <c:idx val="241"/>
        <c:marker>
          <c:symbol val="none"/>
        </c:marker>
      </c:pivotFmt>
    </c:pivotFmts>
    <c:plotArea>
      <c:layout/>
      <c:barChart>
        <c:barDir val="col"/>
        <c:grouping val="stacked"/>
        <c:ser>
          <c:idx val="0"/>
          <c:order val="0"/>
          <c:tx>
            <c:strRef>
              <c:f>Graph!$C$4:$C$5</c:f>
              <c:strCache>
                <c:ptCount val="1"/>
                <c:pt idx="0">
                  <c:v>Africa</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Graph!$C$6:$C$27</c:f>
              <c:numCache>
                <c:formatCode>General</c:formatCode>
                <c:ptCount val="5"/>
                <c:pt idx="0">
                  <c:v>1</c:v>
                </c:pt>
                <c:pt idx="4">
                  <c:v>1</c:v>
                </c:pt>
              </c:numCache>
            </c:numRef>
          </c:val>
        </c:ser>
        <c:ser>
          <c:idx val="1"/>
          <c:order val="1"/>
          <c:tx>
            <c:strRef>
              <c:f>Graph!$D$4:$D$5</c:f>
              <c:strCache>
                <c:ptCount val="1"/>
                <c:pt idx="0">
                  <c:v>Asia</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Graph!$D$6:$D$27</c:f>
              <c:numCache>
                <c:formatCode>General</c:formatCode>
                <c:ptCount val="5"/>
                <c:pt idx="0">
                  <c:v>1</c:v>
                </c:pt>
                <c:pt idx="3">
                  <c:v>1</c:v>
                </c:pt>
                <c:pt idx="4">
                  <c:v>3</c:v>
                </c:pt>
              </c:numCache>
            </c:numRef>
          </c:val>
        </c:ser>
        <c:ser>
          <c:idx val="2"/>
          <c:order val="2"/>
          <c:tx>
            <c:strRef>
              <c:f>Graph!$E$4:$E$5</c:f>
              <c:strCache>
                <c:ptCount val="1"/>
                <c:pt idx="0">
                  <c:v>Europe</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Graph!$E$6:$E$27</c:f>
              <c:numCache>
                <c:formatCode>General</c:formatCode>
                <c:ptCount val="5"/>
                <c:pt idx="1">
                  <c:v>1</c:v>
                </c:pt>
                <c:pt idx="2">
                  <c:v>1</c:v>
                </c:pt>
                <c:pt idx="3">
                  <c:v>2</c:v>
                </c:pt>
                <c:pt idx="4">
                  <c:v>2</c:v>
                </c:pt>
              </c:numCache>
            </c:numRef>
          </c:val>
        </c:ser>
        <c:ser>
          <c:idx val="3"/>
          <c:order val="3"/>
          <c:tx>
            <c:strRef>
              <c:f>Graph!$F$4:$F$5</c:f>
              <c:strCache>
                <c:ptCount val="1"/>
                <c:pt idx="0">
                  <c:v>Middle East</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Graph!$F$6:$F$27</c:f>
              <c:numCache>
                <c:formatCode>General</c:formatCode>
                <c:ptCount val="5"/>
                <c:pt idx="1">
                  <c:v>2</c:v>
                </c:pt>
              </c:numCache>
            </c:numRef>
          </c:val>
        </c:ser>
        <c:ser>
          <c:idx val="4"/>
          <c:order val="4"/>
          <c:tx>
            <c:strRef>
              <c:f>Graph!$G$4:$G$5</c:f>
              <c:strCache>
                <c:ptCount val="1"/>
                <c:pt idx="0">
                  <c:v>North America</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Graph!$G$6:$G$27</c:f>
              <c:numCache>
                <c:formatCode>General</c:formatCode>
                <c:ptCount val="5"/>
                <c:pt idx="3">
                  <c:v>1</c:v>
                </c:pt>
                <c:pt idx="4">
                  <c:v>2</c:v>
                </c:pt>
              </c:numCache>
            </c:numRef>
          </c:val>
        </c:ser>
        <c:ser>
          <c:idx val="5"/>
          <c:order val="5"/>
          <c:tx>
            <c:strRef>
              <c:f>Graph!$H$4:$H$5</c:f>
              <c:strCache>
                <c:ptCount val="1"/>
                <c:pt idx="0">
                  <c:v>Russia</c:v>
                </c:pt>
              </c:strCache>
            </c:strRef>
          </c:tx>
          <c:cat>
            <c:multiLvlStrRef>
              <c:f>Graph!$B$6:$B$27</c:f>
              <c:multiLvlStrCache>
                <c:ptCount val="5"/>
                <c:lvl>
                  <c:pt idx="0">
                    <c:v>10月</c:v>
                  </c:pt>
                  <c:pt idx="1">
                    <c:v>11月</c:v>
                  </c:pt>
                  <c:pt idx="2">
                    <c:v>12月</c:v>
                  </c:pt>
                  <c:pt idx="3">
                    <c:v>2月</c:v>
                  </c:pt>
                  <c:pt idx="4">
                    <c:v>3月</c:v>
                  </c:pt>
                </c:lvl>
                <c:lvl>
                  <c:pt idx="0">
                    <c:v>2011年</c:v>
                  </c:pt>
                  <c:pt idx="3">
                    <c:v>2012年</c:v>
                  </c:pt>
                </c:lvl>
              </c:multiLvlStrCache>
            </c:multiLvlStrRef>
          </c:cat>
          <c:val>
            <c:numRef>
              <c:f>Graph!$H$6:$H$27</c:f>
              <c:numCache>
                <c:formatCode>General</c:formatCode>
                <c:ptCount val="5"/>
                <c:pt idx="1">
                  <c:v>2</c:v>
                </c:pt>
                <c:pt idx="4">
                  <c:v>2</c:v>
                </c:pt>
              </c:numCache>
            </c:numRef>
          </c:val>
        </c:ser>
        <c:overlap val="100"/>
        <c:axId val="83407616"/>
        <c:axId val="83409152"/>
      </c:barChart>
      <c:catAx>
        <c:axId val="83407616"/>
        <c:scaling>
          <c:orientation val="minMax"/>
        </c:scaling>
        <c:axPos val="b"/>
        <c:tickLblPos val="nextTo"/>
        <c:crossAx val="83409152"/>
        <c:crosses val="autoZero"/>
        <c:auto val="1"/>
        <c:lblAlgn val="ctr"/>
        <c:lblOffset val="100"/>
      </c:catAx>
      <c:valAx>
        <c:axId val="83409152"/>
        <c:scaling>
          <c:orientation val="minMax"/>
        </c:scaling>
        <c:axPos val="l"/>
        <c:majorGridlines/>
        <c:numFmt formatCode="General" sourceLinked="1"/>
        <c:tickLblPos val="nextTo"/>
        <c:crossAx val="83407616"/>
        <c:crosses val="autoZero"/>
        <c:crossBetween val="between"/>
      </c:valAx>
    </c:plotArea>
    <c:legend>
      <c:legendPos val="r"/>
      <c:layout/>
    </c:legend>
    <c:plotVisOnly val="1"/>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4"/>
  <c:pivotSource>
    <c:name>[GLOBAL-BANKER-ARRESTS_120329.xlsx]Graph!ﾋﾟﾎﾞｯﾄﾃｰﾌﾞﾙ6</c:name>
    <c:fmtId val="1"/>
  </c:pivotSource>
  <c:chart>
    <c:title>
      <c:tx>
        <c:rich>
          <a:bodyPr/>
          <a:lstStyle/>
          <a:p>
            <a:pPr>
              <a:defRPr/>
            </a:pPr>
            <a:r>
              <a:rPr lang="ja-JP"/>
              <a:t>世界</a:t>
            </a:r>
            <a:r>
              <a:rPr lang="ja-JP" altLang="en-US"/>
              <a:t>の金融関係者 逮捕数</a:t>
            </a:r>
            <a:r>
              <a:rPr lang="ja-JP"/>
              <a:t>（銀行別）</a:t>
            </a:r>
          </a:p>
        </c:rich>
      </c:tx>
    </c:title>
    <c:pivotFmts>
      <c:pivotFmt>
        <c:idx val="0"/>
        <c:marker>
          <c:symbol val="none"/>
        </c:marker>
      </c:pivotFmt>
    </c:pivotFmts>
    <c:plotArea>
      <c:layout/>
      <c:barChart>
        <c:barDir val="bar"/>
        <c:grouping val="clustered"/>
        <c:ser>
          <c:idx val="0"/>
          <c:order val="0"/>
          <c:tx>
            <c:strRef>
              <c:f>Graph!$C$33</c:f>
              <c:strCache>
                <c:ptCount val="1"/>
                <c:pt idx="0">
                  <c:v>集計</c:v>
                </c:pt>
              </c:strCache>
            </c:strRef>
          </c:tx>
          <c:cat>
            <c:strRef>
              <c:f>Graph!$B$34:$B$55</c:f>
              <c:strCache>
                <c:ptCount val="21"/>
                <c:pt idx="0">
                  <c:v>Glitnir Bank</c:v>
                </c:pt>
                <c:pt idx="1">
                  <c:v>Bank Melli</c:v>
                </c:pt>
                <c:pt idx="2">
                  <c:v>Yantai Bank</c:v>
                </c:pt>
                <c:pt idx="3">
                  <c:v>Morgan Stanley</c:v>
                </c:pt>
                <c:pt idx="4">
                  <c:v>Hyposwiss Privatbank AG</c:v>
                </c:pt>
                <c:pt idx="5">
                  <c:v>BTA bank</c:v>
                </c:pt>
                <c:pt idx="6">
                  <c:v>Vnesheconombank</c:v>
                </c:pt>
                <c:pt idx="7">
                  <c:v>Nigeria’s secret police (SSS) </c:v>
                </c:pt>
                <c:pt idx="8">
                  <c:v>First Bank Plc</c:v>
                </c:pt>
                <c:pt idx="9">
                  <c:v>Snoras Bank and Latvijas Krajbanka Bank</c:v>
                </c:pt>
                <c:pt idx="10">
                  <c:v>Standard Charter Bank</c:v>
                </c:pt>
                <c:pt idx="11">
                  <c:v>Credit Suisse</c:v>
                </c:pt>
                <c:pt idx="12">
                  <c:v>George Soros Fund</c:v>
                </c:pt>
                <c:pt idx="13">
                  <c:v>Deutsche Bank Asia</c:v>
                </c:pt>
                <c:pt idx="14">
                  <c:v>Agricultural Bank of China</c:v>
                </c:pt>
                <c:pt idx="15">
                  <c:v>UBS</c:v>
                </c:pt>
                <c:pt idx="16">
                  <c:v>Banker and Ponzi Scammer</c:v>
                </c:pt>
                <c:pt idx="17">
                  <c:v>Spanish Mortgage</c:v>
                </c:pt>
                <c:pt idx="18">
                  <c:v>HSBC Analyst</c:v>
                </c:pt>
                <c:pt idx="19">
                  <c:v>Sun Security Bank</c:v>
                </c:pt>
                <c:pt idx="20">
                  <c:v>Bank of Moscow</c:v>
                </c:pt>
              </c:strCache>
            </c:strRef>
          </c:cat>
          <c:val>
            <c:numRef>
              <c:f>Graph!$C$34:$C$55</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numCache>
            </c:numRef>
          </c:val>
        </c:ser>
        <c:axId val="107475328"/>
        <c:axId val="107476864"/>
      </c:barChart>
      <c:catAx>
        <c:axId val="107475328"/>
        <c:scaling>
          <c:orientation val="minMax"/>
        </c:scaling>
        <c:axPos val="l"/>
        <c:tickLblPos val="nextTo"/>
        <c:crossAx val="107476864"/>
        <c:crosses val="autoZero"/>
        <c:auto val="1"/>
        <c:lblAlgn val="ctr"/>
        <c:lblOffset val="100"/>
      </c:catAx>
      <c:valAx>
        <c:axId val="107476864"/>
        <c:scaling>
          <c:orientation val="minMax"/>
        </c:scaling>
        <c:axPos val="b"/>
        <c:majorGridlines/>
        <c:numFmt formatCode="General" sourceLinked="1"/>
        <c:tickLblPos val="nextTo"/>
        <c:crossAx val="10747532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5"/>
  <c:pivotSource>
    <c:name>[GLOBAL-BANKER-ARRESTS_120329.xlsx]Graph!ﾋﾟﾎﾞｯﾄﾃｰﾌﾞﾙ7</c:name>
    <c:fmtId val="1"/>
  </c:pivotSource>
  <c:chart>
    <c:title>
      <c:tx>
        <c:rich>
          <a:bodyPr/>
          <a:lstStyle/>
          <a:p>
            <a:pPr>
              <a:defRPr/>
            </a:pPr>
            <a:r>
              <a:rPr lang="ja-JP" altLang="en-US"/>
              <a:t>世界の金融関係者 逮捕数（地域別）</a:t>
            </a:r>
          </a:p>
        </c:rich>
      </c:tx>
    </c:title>
    <c:pivotFmts>
      <c:pivotFmt>
        <c:idx val="0"/>
        <c:marker>
          <c:symbol val="none"/>
        </c:marker>
      </c:pivotFmt>
    </c:pivotFmts>
    <c:plotArea>
      <c:layout/>
      <c:barChart>
        <c:barDir val="bar"/>
        <c:grouping val="clustered"/>
        <c:ser>
          <c:idx val="0"/>
          <c:order val="0"/>
          <c:tx>
            <c:strRef>
              <c:f>Graph!$C$56</c:f>
              <c:strCache>
                <c:ptCount val="1"/>
                <c:pt idx="0">
                  <c:v>集計</c:v>
                </c:pt>
              </c:strCache>
            </c:strRef>
          </c:tx>
          <c:cat>
            <c:strRef>
              <c:f>Graph!$B$57:$B$63</c:f>
              <c:strCache>
                <c:ptCount val="6"/>
                <c:pt idx="0">
                  <c:v>Africa</c:v>
                </c:pt>
                <c:pt idx="1">
                  <c:v>Middle East</c:v>
                </c:pt>
                <c:pt idx="2">
                  <c:v>North America</c:v>
                </c:pt>
                <c:pt idx="3">
                  <c:v>Russia</c:v>
                </c:pt>
                <c:pt idx="4">
                  <c:v>Asia</c:v>
                </c:pt>
                <c:pt idx="5">
                  <c:v>Europe</c:v>
                </c:pt>
              </c:strCache>
            </c:strRef>
          </c:cat>
          <c:val>
            <c:numRef>
              <c:f>Graph!$C$57:$C$63</c:f>
              <c:numCache>
                <c:formatCode>General</c:formatCode>
                <c:ptCount val="6"/>
                <c:pt idx="0">
                  <c:v>2</c:v>
                </c:pt>
                <c:pt idx="1">
                  <c:v>2</c:v>
                </c:pt>
                <c:pt idx="2">
                  <c:v>3</c:v>
                </c:pt>
                <c:pt idx="3">
                  <c:v>4</c:v>
                </c:pt>
                <c:pt idx="4">
                  <c:v>5</c:v>
                </c:pt>
                <c:pt idx="5">
                  <c:v>6</c:v>
                </c:pt>
              </c:numCache>
            </c:numRef>
          </c:val>
        </c:ser>
        <c:axId val="110666496"/>
        <c:axId val="110668032"/>
      </c:barChart>
      <c:catAx>
        <c:axId val="110666496"/>
        <c:scaling>
          <c:orientation val="minMax"/>
        </c:scaling>
        <c:axPos val="l"/>
        <c:tickLblPos val="nextTo"/>
        <c:crossAx val="110668032"/>
        <c:crosses val="autoZero"/>
        <c:auto val="1"/>
        <c:lblAlgn val="ctr"/>
        <c:lblOffset val="100"/>
      </c:catAx>
      <c:valAx>
        <c:axId val="110668032"/>
        <c:scaling>
          <c:orientation val="minMax"/>
        </c:scaling>
        <c:axPos val="b"/>
        <c:majorGridlines/>
        <c:numFmt formatCode="General" sourceLinked="1"/>
        <c:tickLblPos val="nextTo"/>
        <c:crossAx val="11066649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pivotSource>
    <c:name>[GLOBAL-BANKER-ARRESTS_120329.xlsx]Graph!ﾋﾟﾎﾞｯﾄﾃｰﾌﾞﾙ8</c:name>
    <c:fmtId val="0"/>
  </c:pivotSource>
  <c:chart>
    <c:title>
      <c:tx>
        <c:rich>
          <a:bodyPr/>
          <a:lstStyle/>
          <a:p>
            <a:pPr>
              <a:defRPr/>
            </a:pPr>
            <a:r>
              <a:rPr lang="ja-JP" altLang="en-US"/>
              <a:t>世界の金融関係者 逮捕数（国別）</a:t>
            </a:r>
          </a:p>
        </c:rich>
      </c:tx>
    </c:title>
    <c:pivotFmts>
      <c:pivotFmt>
        <c:idx val="0"/>
        <c:marker>
          <c:symbol val="none"/>
        </c:marker>
      </c:pivotFmt>
    </c:pivotFmts>
    <c:plotArea>
      <c:layout/>
      <c:barChart>
        <c:barDir val="bar"/>
        <c:grouping val="clustered"/>
        <c:ser>
          <c:idx val="0"/>
          <c:order val="0"/>
          <c:tx>
            <c:strRef>
              <c:f>Graph!$C$74</c:f>
              <c:strCache>
                <c:ptCount val="1"/>
                <c:pt idx="0">
                  <c:v>集計</c:v>
                </c:pt>
              </c:strCache>
            </c:strRef>
          </c:tx>
          <c:cat>
            <c:strRef>
              <c:f>Graph!$B$75:$B$88</c:f>
              <c:strCache>
                <c:ptCount val="13"/>
                <c:pt idx="0">
                  <c:v>SWITZERLAND</c:v>
                </c:pt>
                <c:pt idx="1">
                  <c:v>HONG KONG</c:v>
                </c:pt>
                <c:pt idx="2">
                  <c:v>PHILIPINES</c:v>
                </c:pt>
                <c:pt idx="3">
                  <c:v>IRAN</c:v>
                </c:pt>
                <c:pt idx="4">
                  <c:v>SPAIN</c:v>
                </c:pt>
                <c:pt idx="5">
                  <c:v>LITHUANIA</c:v>
                </c:pt>
                <c:pt idx="6">
                  <c:v>ICELAND</c:v>
                </c:pt>
                <c:pt idx="7">
                  <c:v>UAE</c:v>
                </c:pt>
                <c:pt idx="8">
                  <c:v>UK</c:v>
                </c:pt>
                <c:pt idx="9">
                  <c:v>NIGERIA</c:v>
                </c:pt>
                <c:pt idx="10">
                  <c:v>CHINA</c:v>
                </c:pt>
                <c:pt idx="11">
                  <c:v>USA</c:v>
                </c:pt>
                <c:pt idx="12">
                  <c:v>RUSSIA</c:v>
                </c:pt>
              </c:strCache>
            </c:strRef>
          </c:cat>
          <c:val>
            <c:numRef>
              <c:f>Graph!$C$75:$C$88</c:f>
              <c:numCache>
                <c:formatCode>General</c:formatCode>
                <c:ptCount val="13"/>
                <c:pt idx="0">
                  <c:v>1</c:v>
                </c:pt>
                <c:pt idx="1">
                  <c:v>1</c:v>
                </c:pt>
                <c:pt idx="2">
                  <c:v>1</c:v>
                </c:pt>
                <c:pt idx="3">
                  <c:v>1</c:v>
                </c:pt>
                <c:pt idx="4">
                  <c:v>1</c:v>
                </c:pt>
                <c:pt idx="5">
                  <c:v>1</c:v>
                </c:pt>
                <c:pt idx="6">
                  <c:v>1</c:v>
                </c:pt>
                <c:pt idx="7">
                  <c:v>1</c:v>
                </c:pt>
                <c:pt idx="8">
                  <c:v>2</c:v>
                </c:pt>
                <c:pt idx="9">
                  <c:v>2</c:v>
                </c:pt>
                <c:pt idx="10">
                  <c:v>3</c:v>
                </c:pt>
                <c:pt idx="11">
                  <c:v>3</c:v>
                </c:pt>
                <c:pt idx="12">
                  <c:v>4</c:v>
                </c:pt>
              </c:numCache>
            </c:numRef>
          </c:val>
        </c:ser>
        <c:axId val="110683648"/>
        <c:axId val="110685184"/>
      </c:barChart>
      <c:catAx>
        <c:axId val="110683648"/>
        <c:scaling>
          <c:orientation val="minMax"/>
        </c:scaling>
        <c:axPos val="l"/>
        <c:tickLblPos val="nextTo"/>
        <c:crossAx val="110685184"/>
        <c:crosses val="autoZero"/>
        <c:auto val="1"/>
        <c:lblAlgn val="ctr"/>
        <c:lblOffset val="100"/>
      </c:catAx>
      <c:valAx>
        <c:axId val="110685184"/>
        <c:scaling>
          <c:orientation val="minMax"/>
        </c:scaling>
        <c:axPos val="b"/>
        <c:majorGridlines/>
        <c:numFmt formatCode="General" sourceLinked="1"/>
        <c:tickLblPos val="nextTo"/>
        <c:crossAx val="11068364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pivotSource>
    <c:name>[GLOBAL-BANKER-ARRESTS_120329.xlsx]Graph!ﾋﾟﾎﾞｯﾄﾃｰﾌﾞﾙ2</c:name>
    <c:fmtId val="0"/>
  </c:pivotSource>
  <c:chart>
    <c:title>
      <c:tx>
        <c:rich>
          <a:bodyPr/>
          <a:lstStyle/>
          <a:p>
            <a:pPr>
              <a:defRPr/>
            </a:pPr>
            <a:r>
              <a:rPr lang="ja-JP" altLang="en-US"/>
              <a:t>世界の金融関係者 逮捕数 比率</a:t>
            </a:r>
          </a:p>
        </c:rich>
      </c:tx>
    </c:title>
    <c:pivotFmts>
      <c:pivotFmt>
        <c:idx val="0"/>
        <c:marker>
          <c:symbol val="none"/>
        </c:marker>
        <c:dLbl>
          <c:idx val="0"/>
          <c:spPr/>
          <c:txPr>
            <a:bodyPr/>
            <a:lstStyle/>
            <a:p>
              <a:pPr>
                <a:defRPr/>
              </a:pPr>
              <a:endParaRPr lang="ja-JP"/>
            </a:p>
          </c:txPr>
          <c:showPercent val="1"/>
        </c:dLbl>
      </c:pivotFmt>
    </c:pivotFmts>
    <c:view3D>
      <c:rotX val="30"/>
      <c:perspective val="30"/>
    </c:view3D>
    <c:plotArea>
      <c:layout/>
      <c:pie3DChart>
        <c:varyColors val="1"/>
        <c:ser>
          <c:idx val="0"/>
          <c:order val="0"/>
          <c:tx>
            <c:strRef>
              <c:f>Graph!$C$103</c:f>
              <c:strCache>
                <c:ptCount val="1"/>
                <c:pt idx="0">
                  <c:v>集計</c:v>
                </c:pt>
              </c:strCache>
            </c:strRef>
          </c:tx>
          <c:dLbls>
            <c:spPr/>
            <c:txPr>
              <a:bodyPr/>
              <a:lstStyle/>
              <a:p>
                <a:pPr>
                  <a:defRPr/>
                </a:pPr>
                <a:endParaRPr lang="ja-JP"/>
              </a:p>
            </c:txPr>
            <c:showPercent val="1"/>
            <c:showLeaderLines val="1"/>
          </c:dLbls>
          <c:cat>
            <c:strRef>
              <c:f>Graph!$B$104:$B$110</c:f>
              <c:strCache>
                <c:ptCount val="6"/>
                <c:pt idx="0">
                  <c:v>Africa</c:v>
                </c:pt>
                <c:pt idx="1">
                  <c:v>Asia</c:v>
                </c:pt>
                <c:pt idx="2">
                  <c:v>Europe</c:v>
                </c:pt>
                <c:pt idx="3">
                  <c:v>Middle East</c:v>
                </c:pt>
                <c:pt idx="4">
                  <c:v>North America</c:v>
                </c:pt>
                <c:pt idx="5">
                  <c:v>Russia</c:v>
                </c:pt>
              </c:strCache>
            </c:strRef>
          </c:cat>
          <c:val>
            <c:numRef>
              <c:f>Graph!$C$104:$C$110</c:f>
              <c:numCache>
                <c:formatCode>General</c:formatCode>
                <c:ptCount val="6"/>
                <c:pt idx="0">
                  <c:v>2</c:v>
                </c:pt>
                <c:pt idx="1">
                  <c:v>5</c:v>
                </c:pt>
                <c:pt idx="2">
                  <c:v>6</c:v>
                </c:pt>
                <c:pt idx="3">
                  <c:v>2</c:v>
                </c:pt>
                <c:pt idx="4">
                  <c:v>3</c:v>
                </c:pt>
                <c:pt idx="5">
                  <c:v>4</c:v>
                </c:pt>
              </c:numCache>
            </c:numRef>
          </c:val>
        </c:ser>
        <c:dLbls>
          <c:showPercent val="1"/>
        </c:dLbls>
      </c:pie3D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180974</xdr:colOff>
      <xdr:row>2</xdr:row>
      <xdr:rowOff>228599</xdr:rowOff>
    </xdr:from>
    <xdr:to>
      <xdr:col>17</xdr:col>
      <xdr:colOff>1123950</xdr:colOff>
      <xdr:row>31</xdr:row>
      <xdr:rowOff>161925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276224</xdr:colOff>
      <xdr:row>32</xdr:row>
      <xdr:rowOff>66674</xdr:rowOff>
    </xdr:from>
    <xdr:to>
      <xdr:col>10</xdr:col>
      <xdr:colOff>104774</xdr:colOff>
      <xdr:row>54</xdr:row>
      <xdr:rowOff>114299</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247649</xdr:colOff>
      <xdr:row>55</xdr:row>
      <xdr:rowOff>38100</xdr:rowOff>
    </xdr:from>
    <xdr:to>
      <xdr:col>10</xdr:col>
      <xdr:colOff>57149</xdr:colOff>
      <xdr:row>71</xdr:row>
      <xdr:rowOff>19050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238124</xdr:colOff>
      <xdr:row>72</xdr:row>
      <xdr:rowOff>180974</xdr:rowOff>
    </xdr:from>
    <xdr:to>
      <xdr:col>10</xdr:col>
      <xdr:colOff>47624</xdr:colOff>
      <xdr:row>99</xdr:row>
      <xdr:rowOff>9525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314325</xdr:colOff>
      <xdr:row>102</xdr:row>
      <xdr:rowOff>9525</xdr:rowOff>
    </xdr:from>
    <xdr:to>
      <xdr:col>9</xdr:col>
      <xdr:colOff>38100</xdr:colOff>
      <xdr:row>113</xdr:row>
      <xdr:rowOff>133350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成者" refreshedDate="40997.629579166663" createdVersion="3" refreshedVersion="3" minRefreshableVersion="3" recordCount="22">
  <cacheSource type="worksheet">
    <worksheetSource name="メインテーブル"/>
  </cacheSource>
  <cacheFields count="11">
    <cacheField name="Number" numFmtId="0">
      <sharedItems containsSemiMixedTypes="0" containsString="0" containsNumber="1" containsInteger="1" minValue="1" maxValue="22"/>
    </cacheField>
    <cacheField name="Date" numFmtId="14">
      <sharedItems containsSemiMixedTypes="0" containsNonDate="0" containsDate="1" containsString="0" minDate="2011-10-06T00:00:00" maxDate="2012-03-29T00:00:00"/>
    </cacheField>
    <cacheField name="Month" numFmtId="176">
      <sharedItems containsSemiMixedTypes="0" containsNonDate="0" containsDate="1" containsString="0" minDate="2011-10-06T00:00:00" maxDate="2012-03-29T00:00:00" count="17">
        <d v="2011-10-06T00:00:00"/>
        <d v="2011-10-11T00:00:00"/>
        <d v="2011-11-01T00:00:00"/>
        <d v="2011-11-07T00:00:00"/>
        <d v="2011-11-23T00:00:00"/>
        <d v="2011-12-01T00:00:00"/>
        <d v="2012-02-08T00:00:00"/>
        <d v="2012-02-14T00:00:00"/>
        <d v="2012-02-16T00:00:00"/>
        <d v="2012-02-29T00:00:00"/>
        <d v="2012-03-05T00:00:00"/>
        <d v="2012-03-12T00:00:00"/>
        <d v="2012-03-14T00:00:00"/>
        <d v="2012-03-16T00:00:00"/>
        <d v="2012-03-24T00:00:00"/>
        <d v="2012-03-26T00:00:00"/>
        <d v="2012-03-28T00:00:00"/>
      </sharedItems>
      <fieldGroup par="9" base="2">
        <rangePr groupBy="months" startDate="2011-10-06T00:00:00" endDate="2012-03-29T00:00:00"/>
        <groupItems count="14">
          <s v="&lt;2011/10/6"/>
          <s v="1月"/>
          <s v="2月"/>
          <s v="3月"/>
          <s v="4月"/>
          <s v="5月"/>
          <s v="6月"/>
          <s v="7月"/>
          <s v="8月"/>
          <s v="9月"/>
          <s v="10月"/>
          <s v="11月"/>
          <s v="12月"/>
          <s v="&gt;2012/3/29"/>
        </groupItems>
      </fieldGroup>
    </cacheField>
    <cacheField name="Year" numFmtId="177">
      <sharedItems containsSemiMixedTypes="0" containsNonDate="0" containsDate="1" containsString="0" minDate="2011-10-06T00:00:00" maxDate="2012-03-29T00:00:00" count="17">
        <d v="2011-10-06T00:00:00"/>
        <d v="2011-10-11T00:00:00"/>
        <d v="2011-11-01T00:00:00"/>
        <d v="2011-11-07T00:00:00"/>
        <d v="2011-11-23T00:00:00"/>
        <d v="2011-12-01T00:00:00"/>
        <d v="2012-02-08T00:00:00"/>
        <d v="2012-02-14T00:00:00"/>
        <d v="2012-02-16T00:00:00"/>
        <d v="2012-02-29T00:00:00"/>
        <d v="2012-03-05T00:00:00"/>
        <d v="2012-03-12T00:00:00"/>
        <d v="2012-03-14T00:00:00"/>
        <d v="2012-03-16T00:00:00"/>
        <d v="2012-03-24T00:00:00"/>
        <d v="2012-03-26T00:00:00"/>
        <d v="2012-03-28T00:00:00"/>
      </sharedItems>
      <fieldGroup par="10" base="3">
        <rangePr groupBy="months" startDate="2011-10-06T00:00:00" endDate="2012-03-29T00:00:00"/>
        <groupItems count="14">
          <s v="&lt;2011/10/6"/>
          <s v="1月"/>
          <s v="2月"/>
          <s v="3月"/>
          <s v="4月"/>
          <s v="5月"/>
          <s v="6月"/>
          <s v="7月"/>
          <s v="8月"/>
          <s v="9月"/>
          <s v="10月"/>
          <s v="11月"/>
          <s v="12月"/>
          <s v="&gt;2012/3/29"/>
        </groupItems>
      </fieldGroup>
    </cacheField>
    <cacheField name="State" numFmtId="0">
      <sharedItems count="75">
        <s v="HONG KONG"/>
        <s v="NIGERIA"/>
        <s v="IRAN"/>
        <s v="UAE"/>
        <s v="LITHUANIA"/>
        <s v="RUSSIA"/>
        <s v="ICELAND"/>
        <s v="CHINA"/>
        <s v="USA"/>
        <s v="UK"/>
        <s v="SWITZERLAND"/>
        <s v="SPAIN"/>
        <s v="PHILIPINES"/>
        <s v="DENMARK" u="1"/>
        <s v="MALAYSIA" u="1"/>
        <s v="AUSTRALIA &amp; NZ" u="1"/>
        <s v="SINGAPORE" u="1"/>
        <s v="SRI LANKA" u="1"/>
        <s v="KENYA" u="1"/>
        <s v="MAURITIUS" u="1"/>
        <s v="HONDURAS" u="1"/>
        <s v="SLOVENIA" u="1"/>
        <s v="MONGOLIA" u="1"/>
        <s v="POLAND" u="1"/>
        <s v="EGYPT" u="1"/>
        <s v="KOREA" u="1"/>
        <s v="SAUDI ARABIA" u="1"/>
        <s v="NICARAQUA" u="1"/>
        <s v="UNITED ARAB EMIRATES" u="1"/>
        <s v="GUERNSEY" u="1"/>
        <s v="VENEZUELA" u="1"/>
        <s v="JAPAN" u="1"/>
        <s v="TURKEY" u="1"/>
        <s v="Cote d’Ivoire" u="1"/>
        <s v="BOTSWANA" u="1"/>
        <s v="MALTA" u="1"/>
        <s v="KUWAIT" u="1"/>
        <s v="SYRIA" u="1"/>
        <s v="JAMAICA" u="1"/>
        <s v="BULGARIA" u="1"/>
        <s v="LATVIA" u="1"/>
        <s v="BANGLADESH" u="1"/>
        <s v="NETHERLANDS" u="1"/>
        <s v="BERMUDA" u="1"/>
        <s v="INDIA" u="1"/>
        <s v="EUROPEAN COMMUNITY" u="1"/>
        <s v="VATICAN" u="1"/>
        <s v="HAITI" u="1"/>
        <s v="GUYANA" u="1"/>
        <s v="BELGIUM" u="1"/>
        <s v="AUSTRIA" u="1"/>
        <s v="ETHIOPIA" u="1"/>
        <s v="ISRAEL" u="1"/>
        <s v="SCOTLAND" u="1"/>
        <s v="CANADA" u="1"/>
        <s v="SOUTH AFRICA" u="1"/>
        <s v="KAZAKHSTAN" u="1"/>
        <s v="GERMANY" u="1"/>
        <s v="AUSTRALIA AND NZ" u="1"/>
        <s v="BAHRAIN" u="1"/>
        <s v="IRELAND" u="1"/>
        <s v="GHANA" u="1"/>
        <s v="ARGENTINA" u="1"/>
        <s v="FRANCE" u="1"/>
        <s v="PAKISTAN" u="1"/>
        <s v="PORTUGAL" u="1"/>
        <s v="NORWAY" u="1"/>
        <s v="WORLD" u="1"/>
        <s v="UKRAINE" u="1"/>
        <s v="UK and IRELAND" u="1"/>
        <s v="ITALY" u="1"/>
        <s v="NEW ZEALAND" u="1"/>
        <s v="JORDAN" u="1"/>
        <s v="AUSTRALIA" u="1"/>
        <s v="GREECE" u="1"/>
      </sharedItems>
    </cacheField>
    <cacheField name="Region" numFmtId="0">
      <sharedItems count="9">
        <s v="Asia"/>
        <s v="Africa"/>
        <s v="Middle East"/>
        <s v="Europe"/>
        <s v="Russia"/>
        <s v="North America"/>
        <s v="World" u="1"/>
        <s v="South America" u="1"/>
        <s v="Aseania" u="1"/>
      </sharedItems>
    </cacheField>
    <cacheField name="Bank" numFmtId="0">
      <sharedItems count="296">
        <s v="Deutsche Bank Asia"/>
        <s v="Nigeria’s secret police (SSS) "/>
        <s v="Bank Melli"/>
        <s v="HSBC Analyst"/>
        <s v="Snoras Bank and Latvijas Krajbanka Bank"/>
        <s v="Bank of Moscow"/>
        <s v="Glitnir Bank"/>
        <s v="Yantai Bank"/>
        <s v="Credit Suisse"/>
        <s v="BTA bank"/>
        <s v="Hyposwiss Privatbank AG"/>
        <s v="Vnesheconombank"/>
        <s v="Morgan Stanley"/>
        <s v="First Bank Plc"/>
        <s v="Standard Charter Bank"/>
        <s v="George Soros Fund"/>
        <s v="UBS"/>
        <s v="Agricultural Bank of China"/>
        <s v="Spanish Mortgage"/>
        <s v="Sun Security Bank"/>
        <s v="Banker and Ponzi Scammer"/>
        <s v="Nomura" u="1"/>
        <s v="Social Islami Bank Limited" u="1"/>
        <s v="Institute for Religious Works (IOR aka &quot;Vatican Bank&quot;)" u="1"/>
        <s v="The of Euram Bank Asia" u="1"/>
        <s v="Societe Generale" u="1"/>
        <s v="South Carolina's $25 billion pension fund" u="1"/>
        <s v="South African deputy economic development" u="1"/>
        <s v="Icahn Enterprises" u="1"/>
        <s v="City General Insurance Co. Ltd" u="1"/>
        <s v="Syntrus Achmea (pensions manager)" u="1"/>
        <s v="China Construction Bank Corp" u="1"/>
        <s v="Beltone Financial Holding (BTFH) " u="1"/>
        <s v="Databank Group" u="1"/>
        <s v="Bank of Israel" u="1"/>
        <s v="Dexia (Franco-Belgian bank)" u="1"/>
        <s v="State Street Global Advisors Cash Funds plc" u="1"/>
        <s v="NBD Emirates 's investment banking" u="1"/>
        <s v="Russian Bank" u="1"/>
        <s v="Evercore Partners" u="1"/>
        <s v="BlackRock Emerging Markets Fund" u="1"/>
        <s v="CME Group Inc" u="1"/>
        <s v="Iceland’s Financial Supervisory Authority (FSA)" u="1"/>
        <s v="FSF" u="1"/>
        <s v="Blackstone Group" u="1"/>
        <s v="Latvia’s chief banking regulator" u="1"/>
        <s v="Scottish Widows Investment Partnership Limited (SWIP)" u="1"/>
        <s v="Invesco Trimark Ltd" u="1"/>
        <s v="SNB Council President" u="1"/>
        <s v="Nara Bancorp (Now called BBCN)" u="1"/>
        <s v="Spearpoint Limited (SPL) Investment Funds" u="1"/>
        <s v="HSBC Group" u="1"/>
        <s v="Al Rajhi Bank" u="1"/>
        <s v="Florida Venture Forum [Venture Capital]" u="1"/>
        <s v="Korea Exchange Bank" u="1"/>
        <s v="RHB Bank" u="1"/>
        <s v="JP Morgan" u="1"/>
        <s v="Nordea Bank Poland" u="1"/>
        <s v="Ontario Securities Commission" u="1"/>
        <s v="Bank of England" u="1"/>
        <s v="Global Fund to Fight AIDS" u="1"/>
        <s v="SNB Bank Council" u="1"/>
        <s v="Douglas" u="1"/>
        <s v="ABSA" u="1"/>
        <s v="National Bank of Ukraine" u="1"/>
        <s v="Institute of International Finance" u="1"/>
        <s v="Sri Lanka Com Bank" u="1"/>
        <s v="Breaking: ICICI Bank" u="1"/>
        <s v="Oversea-Chinese Banking Corporation Limited (OCBC Bank)" u="1"/>
        <s v="United Bank for Africa" u="1"/>
        <s v="Holloway Lodging Real Estate Investment Trust (a REIT)" u="1"/>
        <s v="ANZ Bank Australia" u="1"/>
        <s v="National Bank of Abu Dhabi" u="1"/>
        <s v="Bulgaria National Health Insurance Fund (NHIF)" u="1"/>
        <s v="Cogent Partners" u="1"/>
        <s v="ABSA Group" u="1"/>
        <s v="Dubai Mercantile Exchange" u="1"/>
        <s v="Bristol County Savings Bank" u="1"/>
        <s v="European Investment Bank (EIB)" u="1"/>
        <s v="Dexia" u="1"/>
        <s v="Agricultural Bank of China Ltd" u="1"/>
        <s v="DBS" u="1"/>
        <s v="TD Ameritrade" u="1"/>
        <s v="HAITI CENTRAL BANK" u="1"/>
        <s v="MF Global" u="1"/>
        <s v="Syntrus Achmea" u="1"/>
        <s v="Temenos Group AG" u="1"/>
        <s v="Security Bank of Springfield" u="1"/>
        <s v="Kotak Mahindra Bank" u="1"/>
        <s v="Bank of Valletta" u="1"/>
        <s v="PICIC Asset Management Company Limited" u="1"/>
        <s v="Paulson &amp; Co." u="1"/>
        <s v="Osem Investments Ltd" u="1"/>
        <s v="BlackRock" u="1"/>
        <s v="Sterling Green Group" u="1"/>
        <s v="Charterhouse" u="1"/>
        <s v="La Banque Privee Edmond de Rothschild" u="1"/>
        <s v="VinaCapital Vietnam Opportunity Fund Ltd" u="1"/>
        <s v="ASX Ltd" u="1"/>
        <s v="UNICREDIT" u="1"/>
        <s v="Standard Chartered Bank" u="1"/>
        <s v="Central Bank of Argentina (BCRA) " u="1"/>
        <s v="Nomura wholesale banking" u="1"/>
        <s v="Carnegie ASA’s" u="1"/>
        <s v="The Singapore Fund Inc" u="1"/>
        <s v="Butterfield Private Bank" u="1"/>
        <s v="Bank of China International ECM" u="1"/>
        <s v="Mongol Bank" u="1"/>
        <s v="Nitol Insurance Co. Ltd" u="1"/>
        <s v="Lehman Brothers Holdings Inc" u="1"/>
        <s v="Santander" u="1"/>
        <s v="CBOE" u="1"/>
        <s v="Enza Capital KK" u="1"/>
        <s v="Peoples Bancorp. and Seneca National Bank" u="1"/>
        <s v="Lloyds Banking Group" u="1"/>
        <s v="Bank of the Carolinas" u="1"/>
        <s v="California’s Department of Financial Institutions" u="1"/>
        <s v="CALSTRS" u="1"/>
        <s v="Whitehouse former banker" u="1"/>
        <s v="CBOE Holdings Inc. (CBOE)" u="1"/>
        <s v="Beltone Financial Holding (BTFH)" u="1"/>
        <s v="Century Bancorp Inc." u="1"/>
        <s v="National Asset Management Agency" u="1"/>
        <s v="SVG" u="1"/>
        <s v="American Perspective Bank" u="1"/>
        <s v="Khaleeji Commercial Bank" u="1"/>
        <s v="ANZ Asia's private banking" u="1"/>
        <s v="Lazard " u="1"/>
        <s v="AIMS AMP CAP INDUSTRIAL REIT" u="1"/>
        <s v="Iran denies central bank" u="1"/>
        <s v="AMP NZ Office Limited (ANZO)" u="1"/>
        <s v="KBC" u="1"/>
        <s v="World Bank" u="1"/>
        <s v="Marex Spectron" u="1"/>
        <s v="Bank Saderat" u="1"/>
        <s v="PineBridge Investments" u="1"/>
        <s v="Dynamic Funds" u="1"/>
        <s v="Harbinger Group Inc" u="1"/>
        <s v="Western Liberty Bancorp" u="1"/>
        <s v="Dashen Bank" u="1"/>
        <s v="Nova Kreditna Banka Maribor" u="1"/>
        <s v="The Financial Services Authority" u="1"/>
        <s v="Banking Crisis Arne Chacon" u="1"/>
        <s v="Royal Bank of Scotland" u="1"/>
        <s v="Virginia National Bank (VNB)" u="1"/>
        <s v="Whitehouse former banke" u="1"/>
        <s v="Boston Properties (REIT)" u="1"/>
        <s v="Goldman Sachs" u="1"/>
        <s v="Korea Development Bank" u="1"/>
        <s v="Bank of New York Mellon" u="1"/>
        <s v="Tamilnad Mercantile Bank" u="1"/>
        <s v="Dhanlaxmi Bank" u="1"/>
        <s v="ICAP" u="1"/>
        <s v="Cerberus Capital Management LP" u="1"/>
        <s v="The Development Bank of Southern Africa (DBSA)" u="1"/>
        <s v="Icahn Enterprises LP" u="1"/>
        <s v="Volksbank AG (VBAG)" u="1"/>
        <s v="Banco Santander" u="1"/>
        <s v="Nova Ljubljanska Banka d.d." u="1"/>
        <s v="Insured Group" u="1"/>
        <s v="Insight Investment" u="1"/>
        <s v="Allfunds Bank" u="1"/>
        <s v="Beed District Bank (Coop Bank) " u="1"/>
        <s v="Beed District Bank" u="1"/>
        <s v="National Bank of Kenya's (NBK)" u="1"/>
        <s v="Societe Generale’s Investment Banking" u="1"/>
        <s v="Honister Capital" u="1"/>
        <s v="Coutts [private bank]" u="1"/>
        <s v="Piscataqua Savings Bank" u="1"/>
        <s v="Bank Leumi le-Israel Ltd" u="1"/>
        <s v="Fortress Investment Group" u="1"/>
        <s v="Garanti Bank" u="1"/>
        <s v="Lithuania Central Bank" u="1"/>
        <s v="Emirates NBD" u="1"/>
        <s v="B&amp;CE" u="1"/>
        <s v="PHH Mortgage" u="1"/>
        <s v="SNB" u="1"/>
        <s v="Banking Crisis" u="1"/>
        <s v="Standard Bank Group Ltd" u="1"/>
        <s v="Kuwait Central Bank" u="1"/>
        <s v="Arbuthnot Banking Group" u="1"/>
        <s v="Quantek Opportunity Fund" u="1"/>
        <s v="Central Bank of Argentina (BCRA)" u="1"/>
        <s v="Standard Bank" u="1"/>
        <s v="SCOTTISH WIDOWS (RETIREMENT INVESTMENT SAVINGS FUND)" u="1"/>
        <s v="Coronation Fund" u="1"/>
        <s v="Mithras Investment Trust" u="1"/>
        <s v="Alliance Trust Savings (ATS)" u="1"/>
        <s v="ICICI Bank" u="1"/>
        <s v="AXA" u="1"/>
        <s v="Barclays" u="1"/>
        <s v="Marfin Popular Bank Public Co Ltd" u="1"/>
        <s v="Prudential (UK)" u="1"/>
        <s v="Singapore Mercantile Exchange (SMX)" u="1"/>
        <s v="Hana Financial Group Inc" u="1"/>
        <s v="Columbia Bank" u="1"/>
        <s v="Suffolk Bancorp" u="1"/>
        <s v="Nikko Asset Management" u="1"/>
        <s v="New Zealand Reserve Bank" u="1"/>
        <s v="Elaf Bank" u="1"/>
        <s v="Southport Bank" u="1"/>
        <s v="Federal Reserve Bank of Kansas City" u="1"/>
        <s v="DBS security" u="1"/>
        <s v="HgCapital" u="1"/>
        <s v="Llyods Banking Group" u="1"/>
        <s v="Italian Banking Association" u="1"/>
        <s v="John Lewis Partnership Pension Trust" u="1"/>
        <s v="National Investment and Commercial Investments Ltd. (NICIL)" u="1"/>
        <s v="Equiduct" u="1"/>
        <s v="HPA - Hospitality Property Fund Limited" u="1"/>
        <s v="SOFIA PROPERTY FUND LIMITED" u="1"/>
        <s v="Macfarlane Group" u="1"/>
        <s v="Nova Ljubljanska Banka" u="1"/>
        <s v="TIAA-CREF" u="1"/>
        <s v="Head of Russian Bank" u="1"/>
        <s v="NIR Group hedge funds" u="1"/>
        <s v="Honduras finance minister" u="1"/>
        <s v="Nicaraqua Central Bank" u="1"/>
        <s v="Bank of America Merrill Lynch" u="1"/>
        <s v="The Bank of Azad Jammu and Kashmir" u="1"/>
        <s v="Mumtalakat Holding [Sovereign Wealth Fund]" u="1"/>
        <s v="Saunderson House [Private Bank]" u="1"/>
        <s v="Blackstone/GSO" u="1"/>
        <s v="Citigroup" u="1"/>
        <s v="Nara Bancorp (Now called BBCN) " u="1"/>
        <s v="Sri Lanka's Securities and Exchange Commission (SEC) " u="1"/>
        <s v="Cumberland Private Wealth Management" u="1"/>
        <s v="Bank" u="1"/>
        <s v="Third Avenue Value Fund" u="1"/>
        <s v="New Century Group Hong Kong Ltd [investment house and leisure group]" u="1"/>
        <s v="Eaton Vance Corp" u="1"/>
        <s v="Arab Banking Corporation Intl. Bank (ABCIB)" u="1"/>
        <s v="Jupiter fund" u="1"/>
        <s v="Bank of Queensland" u="1"/>
        <s v="Blackstone Group's Paris" u="1"/>
        <s v="Customers Ltd" u="1"/>
        <s v="Deutsche Bank" u="1"/>
        <s v="Macquarie International Infrastructure Fund" u="1"/>
        <s v="Israel's Bank Leumi" u="1"/>
        <s v="Bruyette &amp; Woods Inc (KBW)" u="1"/>
        <s v="Voyager Bank" u="1"/>
        <s v="China Construction Bank" u="1"/>
        <s v="Societe Generale Private Banking" u="1"/>
        <s v="Clearstream Banking AG" u="1"/>
        <s v="Michael Falbo" u="1"/>
        <s v="DZ BANK" u="1"/>
        <s v="Royal Bank of Scotland Group" u="1"/>
        <s v="Deerfield Capital Management LLC" u="1"/>
        <s v="names not known" u="1"/>
        <s v="Fortress Private Equity" u="1"/>
        <s v="Oregon Public Employees Retirement Fund (OPERF)" u="1"/>
        <s v="Deutsche International Corporate Services Limited fund" u="1"/>
        <s v="Saudi Hollandi Banks" u="1"/>
        <s v="Aberdeen Asset Management" u="1"/>
        <s v="WESTPAC" u="1"/>
        <s v="First National Bank" u="1"/>
        <s v="Nova Kreditna Banka" u="1"/>
        <s v="Hang Seng Bank" u="1"/>
        <s v="European Central Bank" u="1"/>
        <s v="Commercial Bank of Kuwait S.A.K." u="1"/>
        <s v="Keppel Corporation Limited" u="1"/>
        <s v="International Monetary Fund Europe" u="1"/>
        <s v="Intercontinental Bank Ghana Limited" u="1"/>
        <s v="Gulf Bank" u="1"/>
        <s v="Central Bank" u="1"/>
        <s v="New Mexico Pension Fund" u="1"/>
        <s v="REDEFINE INCOME FUND" u="1"/>
        <s v="National Bank of Pakistan (NBP)" u="1"/>
        <s v="Banque Central des Etats d’Afrique de l’Ouest (BCEAO)" u="1"/>
        <s v="Keefe  Bruyette &amp; Woods Inc (KBW) " u="1"/>
        <s v="Cleveland International Fund (CIF)" u="1"/>
        <s v="Jamaica Money Market Brokers Limited" u="1"/>
        <s v="Perpetual" u="1"/>
        <s v="Asia Pacific Securities" u="1"/>
        <s v="Fairholme Capital Management" u="1"/>
        <s v="Fidelity Global Special Situations Fund" u="1"/>
        <s v="USA Technologies Inc" u="1"/>
        <s v="Danske Bank" u="1"/>
        <s v="Wells Fargo &amp; Co" u="1"/>
        <s v="Fairholme Capital Management LLC" u="1"/>
        <s v="British Private Equity and Venture Capital Association (BVCA)" u="1"/>
        <s v="Coutts [private bank] " u="1"/>
        <s v="African Bank Investments Ltd" u="1"/>
        <s v="Reliance Bancshares" u="1"/>
        <s v="Jamaica’s Financial Services Commission (FSC)" u="1"/>
        <s v="Schroders" u="1"/>
        <s v="First Financial Northwest" u="1"/>
        <s v="BLIFE Investment Corporation" u="1"/>
        <s v="SNB Bank" u="1"/>
        <s v="Icelandic State Financial Investments" u="1"/>
        <s v="Capula" u="1"/>
        <s v="Arab Bank Syria" u="1"/>
        <s v="NIB Bank" u="1"/>
        <s v="African Alliance Africa Pioneer Fund I (the &quot;Fund&quot;)" u="1"/>
        <s v="Bank manager" u="1"/>
        <s v="Charity Bank" u="1"/>
      </sharedItems>
    </cacheField>
    <cacheField name="Who" numFmtId="0">
      <sharedItems longText="1"/>
    </cacheField>
    <cacheField name="URL" numFmtId="0">
      <sharedItems/>
    </cacheField>
    <cacheField name="年" numFmtId="0" databaseField="0">
      <fieldGroup base="2">
        <rangePr groupBy="years" startDate="2011-10-06T00:00:00" endDate="2012-03-29T00:00:00"/>
        <groupItems count="4">
          <s v="&lt;2011/10/6"/>
          <s v="2011年"/>
          <s v="2012年"/>
          <s v="&gt;2012/3/29"/>
        </groupItems>
      </fieldGroup>
    </cacheField>
    <cacheField name="年2" numFmtId="0" databaseField="0">
      <fieldGroup base="3">
        <rangePr groupBy="years" startDate="2011-10-06T00:00:00" endDate="2012-03-29T00:00:00"/>
        <groupItems count="4">
          <s v="&lt;2011/10/6"/>
          <s v="2011年"/>
          <s v="2012年"/>
          <s v="&gt;2012/3/2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2">
  <r>
    <n v="1"/>
    <d v="2011-10-06T00:00:00"/>
    <x v="0"/>
    <x v="0"/>
    <x v="0"/>
    <x v="0"/>
    <x v="0"/>
    <s v="senior banker Yan Shen 43 who headed the North Asia institutional clients group escaped a prison sentence Thursday after he was found in possession of a gun at Hong Kong's international airport. Yan Shen was discovered carrying the unlicensed pistol and ammunition during a search of his baggage in the departure lounge of Chek Lap Kok Airport. The offence carries a maximum jail sentence of 14 years but Shen was spared jail after the court heard he suffered a personality disorder and liked to collect things. Sentencing him to 240 hours of community service and a fine of 50000 Hong Kong dollars (6400 US dollars) the judge said he did not accept Yan's excuse that he was unaware it was illegal to possess firearms. However the judge said he had decided not to jail Yan because prison might interfere wih treatment for his disorder."/>
    <s v="http://goo.gl/66aO4 "/>
  </r>
  <r>
    <n v="2"/>
    <d v="2011-10-11T00:00:00"/>
    <x v="1"/>
    <x v="1"/>
    <x v="1"/>
    <x v="1"/>
    <x v="1"/>
    <s v="Tuesday confirmed the arrest of three persons including a Lagos banker it said facilitated the October 01 2010 Independence Day bombing in Abuja that killed several persons and injured many others. Media reports had earlier identified the banker as Nonso Nnaemeka while one of the suspects was identified as Jessica David aka Segun."/>
    <s v="http://goo.gl/ZXeWO "/>
  </r>
  <r>
    <n v="3"/>
    <d v="2011-11-01T00:00:00"/>
    <x v="2"/>
    <x v="2"/>
    <x v="2"/>
    <x v="2"/>
    <x v="2"/>
    <s v="Mr. Khavari a dual Iranian-Canadian citizen left Iran in September as prosecutors there announced they wanted to question him in connection with a $2.6-billion embezzlement scandal that has led to the arrest of several bankers. Tehran also wants an international warrant for Mr. Khavari’s arrest. Canada has no extradition treaty with Iran. Mr. Khavari could be stripped of his Canadian citizenship. The banker’s continuing freedom and apparent wealth - he and his family own several Toronto properties - have angered Iranian diaspora groups. It’s unclear how he could become a Canadian citizen while working in Iran as an elite banker. Khavari is indicative of a much larger wave of people who have slipped into Canada. The Globe and Mail reported Monday that one of several brothers whose family business is at the heart of the Iranian embezzlement scandal moved to Montreal this past summer."/>
    <s v="http://goo.gl/otcvi "/>
  </r>
  <r>
    <n v="4"/>
    <d v="2011-11-07T00:00:00"/>
    <x v="3"/>
    <x v="3"/>
    <x v="3"/>
    <x v="2"/>
    <x v="3"/>
    <s v="Toby Carroll Arrested In Dubai With Two Girlfriends For Extramarital Sex"/>
    <s v="http://goo.gl/7MkTX "/>
  </r>
  <r>
    <n v="5"/>
    <d v="2011-11-23T00:00:00"/>
    <x v="4"/>
    <x v="4"/>
    <x v="4"/>
    <x v="3"/>
    <x v="4"/>
    <s v="Lithuania issues Arrest warrant for Russian banker and Portsmouth Football Club (UK) Owner Vladimir Antonov. Antonov 36 owned 68 percent of Snoras before it was nationalized and had controlled Latvijas Krajbanka through a 60 percent stake owned by Snoras. Antonov is believed to spend most of his time in England while Baranauskas who held just over 25 percent in Snoras is also abroad.100 million lats ($200 million) siphoned from the bank were used to increase its charter capital and finance Antonov's investment projects － including the failed attempt to buy out Saab."/>
    <s v="http://goo.gl/nu5p5 "/>
  </r>
  <r>
    <n v="6"/>
    <d v="2011-11-23T00:00:00"/>
    <x v="4"/>
    <x v="4"/>
    <x v="5"/>
    <x v="4"/>
    <x v="5"/>
    <s v="Russian prosecutors asked Interpol to issue an international arrest warrant for Bank of Moscow’s former Chief Executive Officer Andrei Borodin. Wanted for fraud in the misappropriation of government funds."/>
    <s v="http://goo.gl/znvhC "/>
  </r>
  <r>
    <n v="7"/>
    <d v="2011-11-23T00:00:00"/>
    <x v="4"/>
    <x v="4"/>
    <x v="5"/>
    <x v="4"/>
    <x v="5"/>
    <s v="Russian prosecutors asked Interpol to issue an international arrest warrant for Bank of Moscow’s former vice president Dmitry Akulinin a former vice president at the lender. Wanted for fraud in the misappropriation of government funds."/>
    <s v="http://goo.gl/znvhC "/>
  </r>
  <r>
    <n v="8"/>
    <d v="2011-12-01T00:00:00"/>
    <x v="5"/>
    <x v="5"/>
    <x v="6"/>
    <x v="3"/>
    <x v="6"/>
    <s v="Iceland's special prosecutor has taken Larus Welding the former head of the failed Glitnir Bank into custody Reuters reports."/>
    <s v="http://goo.gl/KqUN9 "/>
  </r>
  <r>
    <n v="9"/>
    <d v="2012-02-08T00:00:00"/>
    <x v="6"/>
    <x v="6"/>
    <x v="7"/>
    <x v="0"/>
    <x v="7"/>
    <s v="Chinese police arrest runaway banker Liu Weining for embezzlement. Liu Weining a branch head of Yantai Bank was caught by police near a railway station in eastern city of Jinhua Zhejiang Province police said. Liu fled Yantai city in east Shandong Province at the end of January. Liu allegedly stole 436 million yuan (69.76 million U.S. dollars) worth of bank notes between April 2011 and January 2012. He reportedly had 290000 yuan cash on him when caught."/>
    <s v="http://goo.gl/MRnlX "/>
  </r>
  <r>
    <n v="10"/>
    <d v="2012-02-14T00:00:00"/>
    <x v="7"/>
    <x v="7"/>
    <x v="8"/>
    <x v="5"/>
    <x v="8"/>
    <s v="Banker Christos Bagios under U.S. house arrest for 60 more days in the U.S. state of Florida as the man tries to resolve allegations of aiding U.S. clients in evading taxes. He has to wear a tracking device. Bagios was arrested in New York in January 2011 and accused in a criminal complaint of helping about 150 U.S. clients hide as much as $500 million from the tax-collecting IRS when he worked at UBS. Bagios is a Greek citizen and Swiss resident and is accused of helping 150 clients evade taxes on about $500 million. Credit Suisse acknowledged last July that it had received a target letter from the U.S. Department of Justice notifying it that it was formally under criminal investigation for selling tax-evasion services to wealthy Americans. The bank has said it is cooperating with the investigation. Bagios was arrested in New York in January of last year but moved to a Florida housing development on $650000 bond. He has to wear a tracking device."/>
    <s v="http://goo.gl/hRlAq "/>
  </r>
  <r>
    <n v="11"/>
    <d v="2012-02-16T00:00:00"/>
    <x v="8"/>
    <x v="8"/>
    <x v="9"/>
    <x v="3"/>
    <x v="9"/>
    <s v="UK court issues arrest warrant for Mukhtar Ablyazov Kazakh billionaire accused of massive fraud Britain's High Court has issued an arrest warrant for Mukhtar Ablyazov the Kazakh billionaire and former BTA bank chairman accused of committing one of the world’s biggest ever frauds."/>
    <s v="http://goo.gl/75o7E "/>
  </r>
  <r>
    <n v="12"/>
    <d v="2012-02-29T00:00:00"/>
    <x v="9"/>
    <x v="9"/>
    <x v="10"/>
    <x v="3"/>
    <x v="10"/>
    <s v="Prosecutors in Switzerland say a man has been arrested on suspicion of stealing confidential customer data from a Swiss private bank. The Federal Prosecutor's office in Bern says the former contractor of Hyposwiss Privatbank AG was arrested Feb. 16 and remains in custody. Prosecutors say a criminal investigation was launched Jan. 19 after the unidentified man approached a law firm and offered to sell the confidential data. They declined to provide further information. Swiss daily Tages-Anzeiger reported Wednesday that the data partly concerned the account of a wealthy Russian businessman. Recent cases of stolen Swiss bank data being bought by foreign tax authorities have added to pressure on Switzerland to give up its strict banking secrecy rules. NOTE: This arrest appears to be an attack on a whistleblower by Swiss authorities!"/>
    <s v="http://goo.gl/XzaES "/>
  </r>
  <r>
    <n v="13"/>
    <d v="2012-03-05T00:00:00"/>
    <x v="10"/>
    <x v="10"/>
    <x v="5"/>
    <x v="4"/>
    <x v="11"/>
    <s v="Moscow City’s Tverskoi district court placed Anatoly Ballo the Deputy CEO of the Russian development and foreign economic transactions bank Vnesheconombank under house arrest. He is suspected of embezzling $14 million a spokeswoman for the court said."/>
    <s v="http://goo.gl/czZC4 "/>
  </r>
  <r>
    <n v="14"/>
    <d v="2012-03-12T00:00:00"/>
    <x v="11"/>
    <x v="11"/>
    <x v="8"/>
    <x v="5"/>
    <x v="12"/>
    <s v="co-head of fixed-income capital markets William Bryan Jennings was arrested and charged with second-degree assault larceny and intimidation by bias or bigotry ."/>
    <s v="http://goo.gl/6VHu8 "/>
  </r>
  <r>
    <n v="15"/>
    <d v="2012-03-14T00:00:00"/>
    <x v="12"/>
    <x v="12"/>
    <x v="1"/>
    <x v="1"/>
    <x v="13"/>
    <s v="An Abuja High Court on Tuesday issued a warrant for the arrest of the Head of Operations First Bank Plc Ikorodu branch Lagos Mrs. Ayodele Omolayo. The ICPC maintained that NPC had in compliance with the directive of the late President Umaru Yar’Adua issued a cheque of N60m to the Office of the Accountant-General of the Federation as unspent funds for 2007. But upon the receipt of the cheque the four accused persons paid it into a private account in Ikorodu Lagos and later withdrew the money at another bank in Victoria Island Lagos. Others charged were officials of the Office of the Accountant-General of the Federation; Mr. Johnson Kolawole and Mr. Kola Ajala a dispatch rider with Finbank Plc Victoria Garden City branch Lagos."/>
    <s v="http://goo.gl/p4kNY "/>
  </r>
  <r>
    <n v="16"/>
    <d v="2012-03-16T00:00:00"/>
    <x v="13"/>
    <x v="13"/>
    <x v="7"/>
    <x v="0"/>
    <x v="14"/>
    <s v="China has arrested Wu Yidian Eden an employee of Standard Chartered Bank as a probe into one of her clients. On March 6 the police detained Ms Wu yet the latter has not been accused for committing any crime. A client of Ms Wu has been accused of escaping from China after robbing almost $50m (32m euro) from the bank. Standard Chartered Bank announced the detention of Ms Wu but said no investigation has taken place yet."/>
    <s v="http://goo.gl/Hxqxs "/>
  </r>
  <r>
    <n v="17"/>
    <d v="2012-03-24T00:00:00"/>
    <x v="14"/>
    <x v="14"/>
    <x v="5"/>
    <x v="4"/>
    <x v="15"/>
    <s v="Vladimir Putin issues arrest warrant for George Soros."/>
    <s v="http://goo.gl/BP4Rr "/>
  </r>
  <r>
    <n v="18"/>
    <d v="2012-03-26T00:00:00"/>
    <x v="15"/>
    <x v="15"/>
    <x v="9"/>
    <x v="3"/>
    <x v="16"/>
    <s v="Trader Kweku Adoboli 31 arrested on suspicion of a staggering 1.3billion euro fraud at UBS is believed to have blown the whistle on himself about the unauthorised deals."/>
    <s v="http://goo.gl/WSrPd "/>
  </r>
  <r>
    <n v="19"/>
    <d v="2012-03-26T00:00:00"/>
    <x v="15"/>
    <x v="15"/>
    <x v="7"/>
    <x v="0"/>
    <x v="17"/>
    <s v="China has launched an international hunt for a former bank chief accused of fleeing with more than 100 million yuan ($16 million) illegally raised from relatives and friends. The Ministry of Public Security has issued an arrest warrant for Sun Feng the former head of the Yaosai branch of the Agricultural Bank of China in Jiangyin in East China's Jiangsu province. "/>
    <s v="http://goo.gl/imXmk "/>
  </r>
  <r>
    <n v="20"/>
    <d v="2012-03-26T00:00:00"/>
    <x v="15"/>
    <x v="15"/>
    <x v="11"/>
    <x v="3"/>
    <x v="18"/>
    <s v="Broker Arrested"/>
    <s v="http://goo.gl/jASX9 "/>
  </r>
  <r>
    <n v="21"/>
    <d v="2012-03-26T00:00:00"/>
    <x v="15"/>
    <x v="15"/>
    <x v="8"/>
    <x v="5"/>
    <x v="19"/>
    <s v="A former employee of Sun Security Bank in Ellington Missouri has been sentenced for embezzling $444000 from a customer's bank account. Black pled guilty in December 2011 to two felony counts of bank embezzlement and was ordered to pay restitution of $451000."/>
    <s v="http://goo.gl/uHxpM "/>
  </r>
  <r>
    <n v="22"/>
    <d v="2012-03-28T00:00:00"/>
    <x v="16"/>
    <x v="16"/>
    <x v="12"/>
    <x v="0"/>
    <x v="20"/>
    <s v="Celso de los Angeles under hospital arrest dies."/>
    <s v="http://goo.gl/Vxal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7"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4">
  <location ref="B56:C63" firstHeaderRow="1" firstDataRow="1" firstDataCol="1"/>
  <pivotFields count="11">
    <pivotField dataField="1" showAll="0"/>
    <pivotField numFmtId="14" showAll="0"/>
    <pivotField numFmtId="176" showAll="0"/>
    <pivotField numFmtId="177" showAll="0"/>
    <pivotField showAll="0"/>
    <pivotField axis="axisRow" showAll="0" sortType="ascending">
      <items count="10">
        <item x="1"/>
        <item m="1" x="8"/>
        <item x="0"/>
        <item x="3"/>
        <item x="2"/>
        <item x="5"/>
        <item x="4"/>
        <item m="1" x="7"/>
        <item m="1"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defaultSubtotal="0"/>
    <pivotField showAll="0" defaultSubtotal="0"/>
  </pivotFields>
  <rowFields count="1">
    <field x="5"/>
  </rowFields>
  <rowItems count="7">
    <i>
      <x/>
    </i>
    <i>
      <x v="4"/>
    </i>
    <i>
      <x v="5"/>
    </i>
    <i>
      <x v="6"/>
    </i>
    <i>
      <x v="2"/>
    </i>
    <i>
      <x v="3"/>
    </i>
    <i t="grand">
      <x/>
    </i>
  </rowItems>
  <colItems count="1">
    <i/>
  </colItems>
  <dataFields count="1">
    <dataField name="データの個数 / Numbe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6"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4">
  <location ref="B33:C55" firstHeaderRow="1" firstDataRow="1" firstDataCol="1"/>
  <pivotFields count="11">
    <pivotField dataField="1" showAll="0"/>
    <pivotField numFmtId="14" showAll="0"/>
    <pivotField numFmtId="176" showAll="0"/>
    <pivotField numFmtId="177" showAll="0"/>
    <pivotField showAll="0"/>
    <pivotField showAll="0"/>
    <pivotField axis="axisRow" showAll="0" sortType="ascending">
      <items count="297">
        <item m="1" x="253"/>
        <item m="1" x="75"/>
        <item m="1" x="293"/>
        <item m="1" x="282"/>
        <item m="1" x="80"/>
        <item m="1" x="52"/>
        <item m="1" x="187"/>
        <item m="1" x="124"/>
        <item m="1" x="126"/>
        <item m="1" x="71"/>
        <item m="1" x="231"/>
        <item m="1" x="180"/>
        <item m="1" x="273"/>
        <item m="1" x="174"/>
        <item m="1" x="157"/>
        <item m="1" x="227"/>
        <item m="1" x="169"/>
        <item x="2"/>
        <item m="1" x="218"/>
        <item m="1" x="106"/>
        <item m="1" x="59"/>
        <item m="1" x="149"/>
        <item m="1" x="233"/>
        <item m="1" x="115"/>
        <item m="1" x="134"/>
        <item m="1" x="177"/>
        <item m="1" x="268"/>
        <item m="1" x="190"/>
        <item m="1" x="162"/>
        <item m="1" x="32"/>
        <item m="1" x="40"/>
        <item m="1" x="234"/>
        <item m="1" x="287"/>
        <item m="1" x="77"/>
        <item m="1" x="280"/>
        <item m="1" x="105"/>
        <item m="1" x="117"/>
        <item m="1" x="111"/>
        <item m="1" x="264"/>
        <item m="1" x="101"/>
        <item m="1" x="121"/>
        <item m="1" x="295"/>
        <item m="1" x="31"/>
        <item m="1" x="223"/>
        <item m="1" x="29"/>
        <item m="1" x="243"/>
        <item m="1" x="281"/>
        <item x="8"/>
        <item m="1" x="235"/>
        <item m="1" x="139"/>
        <item m="1" x="33"/>
        <item m="1" x="202"/>
        <item m="1" x="247"/>
        <item m="1" x="236"/>
        <item m="1" x="151"/>
        <item m="1" x="62"/>
        <item m="1" x="76"/>
        <item m="1" x="245"/>
        <item m="1" x="199"/>
        <item m="1" x="112"/>
        <item m="1" x="208"/>
        <item m="1" x="258"/>
        <item m="1" x="39"/>
        <item m="1" x="274"/>
        <item m="1" x="275"/>
        <item m="1" x="286"/>
        <item m="1" x="255"/>
        <item m="1" x="53"/>
        <item m="1" x="170"/>
        <item m="1" x="43"/>
        <item m="1" x="147"/>
        <item m="1" x="83"/>
        <item m="1" x="194"/>
        <item m="1" x="257"/>
        <item m="1" x="166"/>
        <item m="1" x="51"/>
        <item m="1" x="28"/>
        <item m="1" x="42"/>
        <item m="1" x="289"/>
        <item m="1" x="188"/>
        <item m="1" x="160"/>
        <item m="1" x="65"/>
        <item m="1" x="159"/>
        <item m="1" x="47"/>
        <item m="1" x="129"/>
        <item m="1" x="238"/>
        <item m="1" x="205"/>
        <item m="1" x="271"/>
        <item m="1" x="284"/>
        <item m="1" x="56"/>
        <item m="1" x="232"/>
        <item m="1" x="131"/>
        <item m="1" x="269"/>
        <item m="1" x="260"/>
        <item m="1" x="125"/>
        <item m="1" x="54"/>
        <item m="1" x="88"/>
        <item m="1" x="179"/>
        <item m="1" x="127"/>
        <item m="1" x="114"/>
        <item m="1" x="204"/>
        <item m="1" x="211"/>
        <item m="1" x="133"/>
        <item m="1" x="84"/>
        <item m="1" x="244"/>
        <item m="1" x="107"/>
        <item x="12"/>
        <item m="1" x="220"/>
        <item m="1" x="248"/>
        <item m="1" x="224"/>
        <item m="1" x="122"/>
        <item m="1" x="267"/>
        <item m="1" x="64"/>
        <item m="1" x="207"/>
        <item m="1" x="229"/>
        <item m="1" x="198"/>
        <item m="1" x="217"/>
        <item m="1" x="197"/>
        <item m="1" x="108"/>
        <item m="1" x="102"/>
        <item m="1" x="256"/>
        <item m="1" x="212"/>
        <item m="1" x="58"/>
        <item m="1" x="68"/>
        <item m="1" x="113"/>
        <item m="1" x="272"/>
        <item m="1" x="90"/>
        <item m="1" x="135"/>
        <item m="1" x="168"/>
        <item m="1" x="181"/>
        <item m="1" x="266"/>
        <item m="1" x="283"/>
        <item m="1" x="55"/>
        <item m="1" x="246"/>
        <item m="1" x="38"/>
        <item m="1" x="110"/>
        <item m="1" x="252"/>
        <item m="1" x="221"/>
        <item m="1" x="285"/>
        <item m="1" x="184"/>
        <item m="1" x="176"/>
        <item m="1" x="61"/>
        <item m="1" x="48"/>
        <item m="1" x="22"/>
        <item m="1" x="242"/>
        <item m="1" x="165"/>
        <item m="1" x="26"/>
        <item m="1" x="50"/>
        <item m="1" x="66"/>
        <item m="1" x="183"/>
        <item m="1" x="178"/>
        <item m="1" x="36"/>
        <item m="1" x="94"/>
        <item m="1" x="196"/>
        <item m="1" x="85"/>
        <item m="1" x="150"/>
        <item m="1" x="219"/>
        <item m="1" x="141"/>
        <item m="1" x="24"/>
        <item m="1" x="213"/>
        <item x="16"/>
        <item m="1" x="99"/>
        <item m="1" x="69"/>
        <item m="1" x="276"/>
        <item m="1" x="97"/>
        <item m="1" x="144"/>
        <item m="1" x="156"/>
        <item m="1" x="138"/>
        <item m="1" x="254"/>
        <item m="1" x="118"/>
        <item m="1" x="132"/>
        <item m="1" x="25"/>
        <item m="1" x="79"/>
        <item m="1" x="195"/>
        <item m="1" x="130"/>
        <item m="1" x="288"/>
        <item m="1" x="265"/>
        <item m="1" x="128"/>
        <item m="1" x="201"/>
        <item m="1" x="262"/>
        <item m="1" x="35"/>
        <item m="1" x="93"/>
        <item m="1" x="136"/>
        <item m="1" x="241"/>
        <item m="1" x="74"/>
        <item m="1" x="279"/>
        <item m="1" x="163"/>
        <item m="1" x="239"/>
        <item m="1" x="57"/>
        <item m="1" x="193"/>
        <item m="1" x="104"/>
        <item m="1" x="155"/>
        <item m="1" x="261"/>
        <item m="1" x="30"/>
        <item m="1" x="46"/>
        <item m="1" x="189"/>
        <item m="1" x="45"/>
        <item m="1" x="103"/>
        <item m="1" x="172"/>
        <item m="1" x="225"/>
        <item m="1" x="292"/>
        <item m="1" x="21"/>
        <item m="1" x="167"/>
        <item m="1" x="70"/>
        <item m="1" x="277"/>
        <item m="1" x="192"/>
        <item m="1" x="240"/>
        <item m="1" x="228"/>
        <item m="1" x="191"/>
        <item m="1" x="200"/>
        <item m="1" x="222"/>
        <item m="1" x="145"/>
        <item m="1" x="86"/>
        <item m="1" x="87"/>
        <item x="9"/>
        <item m="1" x="96"/>
        <item m="1" x="226"/>
        <item m="1" x="259"/>
        <item m="1" x="120"/>
        <item m="1" x="27"/>
        <item m="1" x="49"/>
        <item m="1" x="164"/>
        <item m="1" x="251"/>
        <item m="1" x="60"/>
        <item m="1" x="210"/>
        <item m="1" x="249"/>
        <item m="1" x="63"/>
        <item m="1" x="37"/>
        <item m="1" x="143"/>
        <item m="1" x="291"/>
        <item m="1" x="142"/>
        <item m="1" x="215"/>
        <item m="1" x="82"/>
        <item m="1" x="270"/>
        <item m="1" x="173"/>
        <item m="1" x="23"/>
        <item m="1" x="216"/>
        <item m="1" x="209"/>
        <item m="1" x="146"/>
        <item m="1" x="140"/>
        <item m="1" x="158"/>
        <item m="1" x="185"/>
        <item m="1" x="137"/>
        <item m="1" x="73"/>
        <item m="1" x="89"/>
        <item m="1" x="214"/>
        <item m="1" x="182"/>
        <item m="1" x="237"/>
        <item m="1" x="67"/>
        <item m="1" x="78"/>
        <item m="1" x="100"/>
        <item m="1" x="81"/>
        <item m="1" x="294"/>
        <item m="1" x="250"/>
        <item m="1" x="95"/>
        <item m="1" x="203"/>
        <item m="1" x="44"/>
        <item m="1" x="278"/>
        <item m="1" x="34"/>
        <item m="1" x="153"/>
        <item m="1" x="171"/>
        <item m="1" x="148"/>
        <item m="1" x="206"/>
        <item m="1" x="116"/>
        <item m="1" x="263"/>
        <item m="1" x="161"/>
        <item m="1" x="152"/>
        <item m="1" x="123"/>
        <item m="1" x="154"/>
        <item m="1" x="109"/>
        <item m="1" x="41"/>
        <item m="1" x="230"/>
        <item m="1" x="119"/>
        <item m="1" x="186"/>
        <item m="1" x="175"/>
        <item m="1" x="290"/>
        <item m="1" x="72"/>
        <item m="1" x="92"/>
        <item m="1" x="91"/>
        <item m="1" x="98"/>
        <item x="0"/>
        <item x="1"/>
        <item x="3"/>
        <item x="4"/>
        <item x="5"/>
        <item x="6"/>
        <item x="7"/>
        <item x="10"/>
        <item x="11"/>
        <item x="13"/>
        <item x="14"/>
        <item x="15"/>
        <item x="17"/>
        <item x="18"/>
        <item x="19"/>
        <item x="20"/>
        <item t="default"/>
      </items>
      <autoSortScope>
        <pivotArea dataOnly="0" outline="0" fieldPosition="0">
          <references count="1">
            <reference field="4294967294" count="1" selected="0">
              <x v="0"/>
            </reference>
          </references>
        </pivotArea>
      </autoSortScope>
    </pivotField>
    <pivotField showAll="0"/>
    <pivotField showAll="0"/>
    <pivotField showAll="0" defaultSubtotal="0"/>
    <pivotField showAll="0" defaultSubtotal="0"/>
  </pivotFields>
  <rowFields count="1">
    <field x="6"/>
  </rowFields>
  <rowItems count="22">
    <i>
      <x v="285"/>
    </i>
    <i>
      <x v="17"/>
    </i>
    <i>
      <x v="286"/>
    </i>
    <i>
      <x v="106"/>
    </i>
    <i>
      <x v="287"/>
    </i>
    <i>
      <x v="214"/>
    </i>
    <i>
      <x v="288"/>
    </i>
    <i>
      <x v="281"/>
    </i>
    <i>
      <x v="289"/>
    </i>
    <i>
      <x v="283"/>
    </i>
    <i>
      <x v="290"/>
    </i>
    <i>
      <x v="47"/>
    </i>
    <i>
      <x v="291"/>
    </i>
    <i>
      <x v="280"/>
    </i>
    <i>
      <x v="292"/>
    </i>
    <i>
      <x v="160"/>
    </i>
    <i>
      <x v="295"/>
    </i>
    <i>
      <x v="293"/>
    </i>
    <i>
      <x v="282"/>
    </i>
    <i>
      <x v="294"/>
    </i>
    <i>
      <x v="284"/>
    </i>
    <i t="grand">
      <x/>
    </i>
  </rowItems>
  <colItems count="1">
    <i/>
  </colItems>
  <dataFields count="1">
    <dataField name="データの個数 / Number" fld="0" subtotal="count" baseField="0" baseItem="0"/>
  </dataField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5">
  <location ref="B4:I27" firstHeaderRow="1" firstDataRow="2" firstDataCol="1"/>
  <pivotFields count="11">
    <pivotField showAll="0"/>
    <pivotField dataField="1" numFmtId="14" showAll="0"/>
    <pivotField axis="axisRow" numFmtId="176" showAll="0" sumSubtotal="1">
      <items count="15">
        <item x="0"/>
        <item x="1"/>
        <item x="2"/>
        <item x="3"/>
        <item x="4"/>
        <item x="5"/>
        <item x="6"/>
        <item x="7"/>
        <item x="8"/>
        <item x="9"/>
        <item x="10"/>
        <item x="11"/>
        <item x="12"/>
        <item x="13"/>
        <item t="sum"/>
      </items>
    </pivotField>
    <pivotField numFmtId="177" showAll="0" defaultSubtotal="0">
      <items count="14">
        <item x="0"/>
        <item x="1"/>
        <item x="2"/>
        <item x="3"/>
        <item x="4"/>
        <item x="5"/>
        <item x="6"/>
        <item x="7"/>
        <item x="8"/>
        <item x="9"/>
        <item x="10"/>
        <item x="11"/>
        <item x="12"/>
        <item x="13"/>
      </items>
    </pivotField>
    <pivotField showAll="0" sortType="descending">
      <autoSortScope>
        <pivotArea dataOnly="0" outline="0" fieldPosition="0">
          <references count="1">
            <reference field="4294967294" count="1" selected="0">
              <x v="0"/>
            </reference>
          </references>
        </pivotArea>
      </autoSortScope>
    </pivotField>
    <pivotField axis="axisCol" showAll="0" defaultSubtotal="0">
      <items count="9">
        <item x="1"/>
        <item m="1" x="8"/>
        <item x="0"/>
        <item x="3"/>
        <item x="2"/>
        <item x="5"/>
        <item m="1" x="7"/>
        <item m="1" x="6"/>
        <item x="4"/>
      </items>
    </pivotField>
    <pivotField showAll="0" defaultSubtotal="0"/>
    <pivotField showAll="0"/>
    <pivotField showAll="0"/>
    <pivotField axis="axisRow" showAll="0" defaultSubtotal="0">
      <items count="4">
        <item x="1"/>
        <item x="2"/>
        <item x="0"/>
        <item x="3"/>
      </items>
    </pivotField>
    <pivotField showAll="0" defaultSubtotal="0">
      <items count="4">
        <item x="1"/>
        <item x="2"/>
        <item x="0"/>
        <item x="3"/>
      </items>
    </pivotField>
  </pivotFields>
  <rowFields count="2">
    <field x="9"/>
    <field x="2"/>
  </rowFields>
  <rowItems count="22">
    <i>
      <x/>
    </i>
    <i r="1">
      <x v="10"/>
    </i>
    <i r="1">
      <x v="11"/>
    </i>
    <i r="1">
      <x v="12"/>
    </i>
    <i>
      <x v="1"/>
    </i>
    <i r="1">
      <x v="2"/>
    </i>
    <i r="1">
      <x v="3"/>
    </i>
    <i t="sum">
      <x v="1048832"/>
      <x/>
    </i>
    <i t="sum" r="1">
      <x v="1"/>
    </i>
    <i t="sum" r="1">
      <x v="2"/>
    </i>
    <i t="sum" r="1">
      <x v="3"/>
    </i>
    <i t="sum" r="1">
      <x v="4"/>
    </i>
    <i t="sum" r="1">
      <x v="5"/>
    </i>
    <i t="sum" r="1">
      <x v="6"/>
    </i>
    <i t="sum" r="1">
      <x v="7"/>
    </i>
    <i t="sum" r="1">
      <x v="8"/>
    </i>
    <i t="sum" r="1">
      <x v="9"/>
    </i>
    <i t="sum" r="1">
      <x v="10"/>
    </i>
    <i t="sum" r="1">
      <x v="11"/>
    </i>
    <i t="sum" r="1">
      <x v="12"/>
    </i>
    <i t="sum" r="1">
      <x v="13"/>
    </i>
    <i t="grand">
      <x/>
    </i>
  </rowItems>
  <colFields count="1">
    <field x="5"/>
  </colFields>
  <colItems count="7">
    <i>
      <x/>
    </i>
    <i>
      <x v="2"/>
    </i>
    <i>
      <x v="3"/>
    </i>
    <i>
      <x v="4"/>
    </i>
    <i>
      <x v="5"/>
    </i>
    <i>
      <x v="8"/>
    </i>
    <i t="grand">
      <x/>
    </i>
  </colItems>
  <dataFields count="1">
    <dataField name="データの個数 / Date" fld="1" subtotal="count" baseField="0" baseItem="0"/>
  </dataFields>
  <chartFormats count="23">
    <chartFormat chart="1" format="99" series="1">
      <pivotArea type="data" outline="0" fieldPosition="0">
        <references count="2">
          <reference field="4294967294" count="1" selected="0">
            <x v="0"/>
          </reference>
          <reference field="5" count="1" selected="0">
            <x v="0"/>
          </reference>
        </references>
      </pivotArea>
    </chartFormat>
    <chartFormat chart="1" format="100" series="1">
      <pivotArea type="data" outline="0" fieldPosition="0">
        <references count="2">
          <reference field="4294967294" count="1" selected="0">
            <x v="0"/>
          </reference>
          <reference field="5" count="1" selected="0">
            <x v="1"/>
          </reference>
        </references>
      </pivotArea>
    </chartFormat>
    <chartFormat chart="1" format="101" series="1">
      <pivotArea type="data" outline="0" fieldPosition="0">
        <references count="2">
          <reference field="4294967294" count="1" selected="0">
            <x v="0"/>
          </reference>
          <reference field="5" count="1" selected="0">
            <x v="2"/>
          </reference>
        </references>
      </pivotArea>
    </chartFormat>
    <chartFormat chart="1" format="102" series="1">
      <pivotArea type="data" outline="0" fieldPosition="0">
        <references count="2">
          <reference field="4294967294" count="1" selected="0">
            <x v="0"/>
          </reference>
          <reference field="5" count="1" selected="0">
            <x v="3"/>
          </reference>
        </references>
      </pivotArea>
    </chartFormat>
    <chartFormat chart="1" format="103" series="1">
      <pivotArea type="data" outline="0" fieldPosition="0">
        <references count="2">
          <reference field="4294967294" count="1" selected="0">
            <x v="0"/>
          </reference>
          <reference field="5" count="1" selected="0">
            <x v="4"/>
          </reference>
        </references>
      </pivotArea>
    </chartFormat>
    <chartFormat chart="1" format="104" series="1">
      <pivotArea type="data" outline="0" fieldPosition="0">
        <references count="2">
          <reference field="4294967294" count="1" selected="0">
            <x v="0"/>
          </reference>
          <reference field="5" count="1" selected="0">
            <x v="5"/>
          </reference>
        </references>
      </pivotArea>
    </chartFormat>
    <chartFormat chart="1" format="105" series="1">
      <pivotArea type="data" outline="0" fieldPosition="0">
        <references count="2">
          <reference field="4294967294" count="1" selected="0">
            <x v="0"/>
          </reference>
          <reference field="5" count="1" selected="0">
            <x v="6"/>
          </reference>
        </references>
      </pivotArea>
    </chartFormat>
    <chartFormat chart="1" format="106" series="1">
      <pivotArea type="data" outline="0" fieldPosition="0">
        <references count="2">
          <reference field="4294967294" count="1" selected="0">
            <x v="0"/>
          </reference>
          <reference field="5" count="1" selected="0">
            <x v="7"/>
          </reference>
        </references>
      </pivotArea>
    </chartFormat>
    <chartFormat chart="0" format="99" series="1">
      <pivotArea type="data" outline="0" fieldPosition="0">
        <references count="2">
          <reference field="4294967294" count="1" selected="0">
            <x v="0"/>
          </reference>
          <reference field="5" count="1" selected="0">
            <x v="0"/>
          </reference>
        </references>
      </pivotArea>
    </chartFormat>
    <chartFormat chart="0" format="100" series="1">
      <pivotArea type="data" outline="0" fieldPosition="0">
        <references count="2">
          <reference field="4294967294" count="1" selected="0">
            <x v="0"/>
          </reference>
          <reference field="5" count="1" selected="0">
            <x v="1"/>
          </reference>
        </references>
      </pivotArea>
    </chartFormat>
    <chartFormat chart="0" format="101" series="1">
      <pivotArea type="data" outline="0" fieldPosition="0">
        <references count="2">
          <reference field="4294967294" count="1" selected="0">
            <x v="0"/>
          </reference>
          <reference field="5" count="1" selected="0">
            <x v="2"/>
          </reference>
        </references>
      </pivotArea>
    </chartFormat>
    <chartFormat chart="0" format="102" series="1">
      <pivotArea type="data" outline="0" fieldPosition="0">
        <references count="2">
          <reference field="4294967294" count="1" selected="0">
            <x v="0"/>
          </reference>
          <reference field="5" count="1" selected="0">
            <x v="3"/>
          </reference>
        </references>
      </pivotArea>
    </chartFormat>
    <chartFormat chart="0" format="103" series="1">
      <pivotArea type="data" outline="0" fieldPosition="0">
        <references count="2">
          <reference field="4294967294" count="1" selected="0">
            <x v="0"/>
          </reference>
          <reference field="5" count="1" selected="0">
            <x v="4"/>
          </reference>
        </references>
      </pivotArea>
    </chartFormat>
    <chartFormat chart="0" format="104" series="1">
      <pivotArea type="data" outline="0" fieldPosition="0">
        <references count="2">
          <reference field="4294967294" count="1" selected="0">
            <x v="0"/>
          </reference>
          <reference field="5" count="1" selected="0">
            <x v="5"/>
          </reference>
        </references>
      </pivotArea>
    </chartFormat>
    <chartFormat chart="0" format="105" series="1">
      <pivotArea type="data" outline="0" fieldPosition="0">
        <references count="2">
          <reference field="4294967294" count="1" selected="0">
            <x v="0"/>
          </reference>
          <reference field="5" count="1" selected="0">
            <x v="6"/>
          </reference>
        </references>
      </pivotArea>
    </chartFormat>
    <chartFormat chart="0" format="106" series="1">
      <pivotArea type="data" outline="0" fieldPosition="0">
        <references count="2">
          <reference field="4294967294" count="1" selected="0">
            <x v="0"/>
          </reference>
          <reference field="5" count="1" selected="0">
            <x v="7"/>
          </reference>
        </references>
      </pivotArea>
    </chartFormat>
    <chartFormat chart="1" format="241" series="1">
      <pivotArea type="data" outline="0" fieldPosition="0">
        <references count="2">
          <reference field="4294967294" count="1" selected="0">
            <x v="0"/>
          </reference>
          <reference field="5" count="1" selected="0">
            <x v="8"/>
          </reference>
        </references>
      </pivotArea>
    </chartFormat>
    <chartFormat chart="4" format="242" series="1">
      <pivotArea type="data" outline="0" fieldPosition="0">
        <references count="2">
          <reference field="4294967294" count="1" selected="0">
            <x v="0"/>
          </reference>
          <reference field="5" count="1" selected="0">
            <x v="0"/>
          </reference>
        </references>
      </pivotArea>
    </chartFormat>
    <chartFormat chart="4" format="243" series="1">
      <pivotArea type="data" outline="0" fieldPosition="0">
        <references count="2">
          <reference field="4294967294" count="1" selected="0">
            <x v="0"/>
          </reference>
          <reference field="5" count="1" selected="0">
            <x v="2"/>
          </reference>
        </references>
      </pivotArea>
    </chartFormat>
    <chartFormat chart="4" format="244" series="1">
      <pivotArea type="data" outline="0" fieldPosition="0">
        <references count="2">
          <reference field="4294967294" count="1" selected="0">
            <x v="0"/>
          </reference>
          <reference field="5" count="1" selected="0">
            <x v="3"/>
          </reference>
        </references>
      </pivotArea>
    </chartFormat>
    <chartFormat chart="4" format="245" series="1">
      <pivotArea type="data" outline="0" fieldPosition="0">
        <references count="2">
          <reference field="4294967294" count="1" selected="0">
            <x v="0"/>
          </reference>
          <reference field="5" count="1" selected="0">
            <x v="4"/>
          </reference>
        </references>
      </pivotArea>
    </chartFormat>
    <chartFormat chart="4" format="246" series="1">
      <pivotArea type="data" outline="0" fieldPosition="0">
        <references count="2">
          <reference field="4294967294" count="1" selected="0">
            <x v="0"/>
          </reference>
          <reference field="5" count="1" selected="0">
            <x v="5"/>
          </reference>
        </references>
      </pivotArea>
    </chartFormat>
    <chartFormat chart="4" format="247" series="1">
      <pivotArea type="data" outline="0" fieldPosition="0">
        <references count="2">
          <reference field="4294967294" count="1" selected="0">
            <x v="0"/>
          </reference>
          <reference field="5" count="1" selected="0">
            <x v="8"/>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8"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3">
  <location ref="B74:C88" firstHeaderRow="1" firstDataRow="1" firstDataCol="1"/>
  <pivotFields count="11">
    <pivotField dataField="1" showAll="0"/>
    <pivotField numFmtId="14" showAll="0"/>
    <pivotField numFmtId="176" showAll="0"/>
    <pivotField numFmtId="177" showAll="0"/>
    <pivotField axis="axisRow" showAll="0" sortType="ascending">
      <items count="76">
        <item m="1" x="62"/>
        <item m="1" x="73"/>
        <item m="1" x="15"/>
        <item m="1" x="58"/>
        <item m="1" x="50"/>
        <item m="1" x="59"/>
        <item m="1" x="41"/>
        <item m="1" x="49"/>
        <item m="1" x="43"/>
        <item m="1" x="34"/>
        <item m="1" x="54"/>
        <item x="7"/>
        <item m="1" x="33"/>
        <item m="1" x="24"/>
        <item m="1" x="51"/>
        <item m="1" x="63"/>
        <item m="1" x="57"/>
        <item m="1" x="61"/>
        <item m="1" x="74"/>
        <item m="1" x="29"/>
        <item m="1" x="48"/>
        <item m="1" x="47"/>
        <item x="0"/>
        <item x="6"/>
        <item m="1" x="44"/>
        <item x="2"/>
        <item m="1" x="60"/>
        <item m="1" x="52"/>
        <item m="1" x="70"/>
        <item m="1" x="38"/>
        <item m="1" x="31"/>
        <item m="1" x="72"/>
        <item m="1" x="25"/>
        <item m="1" x="36"/>
        <item m="1" x="14"/>
        <item m="1" x="19"/>
        <item m="1" x="22"/>
        <item m="1" x="42"/>
        <item m="1" x="71"/>
        <item m="1" x="27"/>
        <item x="1"/>
        <item m="1" x="64"/>
        <item m="1" x="65"/>
        <item x="5"/>
        <item m="1" x="26"/>
        <item m="1" x="53"/>
        <item m="1" x="16"/>
        <item m="1" x="21"/>
        <item m="1" x="55"/>
        <item m="1" x="17"/>
        <item x="10"/>
        <item x="9"/>
        <item m="1" x="68"/>
        <item m="1" x="28"/>
        <item x="8"/>
        <item m="1" x="46"/>
        <item m="1" x="30"/>
        <item m="1" x="67"/>
        <item m="1" x="45"/>
        <item m="1" x="23"/>
        <item m="1" x="40"/>
        <item m="1" x="66"/>
        <item x="4"/>
        <item m="1" x="13"/>
        <item m="1" x="56"/>
        <item m="1" x="18"/>
        <item x="3"/>
        <item m="1" x="37"/>
        <item m="1" x="20"/>
        <item m="1" x="39"/>
        <item m="1" x="35"/>
        <item m="1" x="32"/>
        <item m="1" x="69"/>
        <item x="11"/>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showAll="0" defaultSubtotal="0"/>
  </pivotFields>
  <rowFields count="1">
    <field x="4"/>
  </rowFields>
  <rowItems count="14">
    <i>
      <x v="50"/>
    </i>
    <i>
      <x v="22"/>
    </i>
    <i>
      <x v="74"/>
    </i>
    <i>
      <x v="25"/>
    </i>
    <i>
      <x v="73"/>
    </i>
    <i>
      <x v="62"/>
    </i>
    <i>
      <x v="23"/>
    </i>
    <i>
      <x v="66"/>
    </i>
    <i>
      <x v="51"/>
    </i>
    <i>
      <x v="40"/>
    </i>
    <i>
      <x v="11"/>
    </i>
    <i>
      <x v="54"/>
    </i>
    <i>
      <x v="43"/>
    </i>
    <i t="grand">
      <x/>
    </i>
  </rowItems>
  <colItems count="1">
    <i/>
  </colItems>
  <dataFields count="1">
    <dataField name="データの個数 / Number" fld="0" subtotal="count" baseField="0" baseItem="0"/>
  </dataFields>
  <chartFormats count="2">
    <chartFormat chart="0"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ﾋﾟﾎﾞｯﾄﾃｰﾌﾞﾙ2" cacheId="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chartFormat="1">
  <location ref="B103:C110" firstHeaderRow="1" firstDataRow="1" firstDataCol="1"/>
  <pivotFields count="11">
    <pivotField dataField="1" showAll="0"/>
    <pivotField numFmtId="14" showAll="0"/>
    <pivotField numFmtId="176" showAll="0"/>
    <pivotField numFmtId="177" showAll="0"/>
    <pivotField showAll="0"/>
    <pivotField axis="axisRow" showAll="0">
      <items count="10">
        <item x="1"/>
        <item m="1" x="8"/>
        <item x="0"/>
        <item x="3"/>
        <item x="2"/>
        <item x="5"/>
        <item x="4"/>
        <item m="1" x="7"/>
        <item m="1" x="6"/>
        <item t="default"/>
      </items>
    </pivotField>
    <pivotField showAll="0"/>
    <pivotField showAll="0"/>
    <pivotField showAll="0"/>
    <pivotField showAll="0" defaultSubtotal="0"/>
    <pivotField showAll="0" defaultSubtotal="0"/>
  </pivotFields>
  <rowFields count="1">
    <field x="5"/>
  </rowFields>
  <rowItems count="7">
    <i>
      <x/>
    </i>
    <i>
      <x v="2"/>
    </i>
    <i>
      <x v="3"/>
    </i>
    <i>
      <x v="4"/>
    </i>
    <i>
      <x v="5"/>
    </i>
    <i>
      <x v="6"/>
    </i>
    <i t="grand">
      <x/>
    </i>
  </rowItems>
  <colItems count="1">
    <i/>
  </colItems>
  <dataFields count="1">
    <dataField name="データの個数 / Number"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tables/table1.xml><?xml version="1.0" encoding="utf-8"?>
<table xmlns="http://schemas.openxmlformats.org/spreadsheetml/2006/main" id="1" name="メインテーブル" displayName="メインテーブル" ref="A4:I27" totalsRowCount="1" headerRowDxfId="20" dataDxfId="19" totalsRowDxfId="18">
  <autoFilter ref="A4:I26">
    <filterColumn colId="0"/>
    <filterColumn colId="2"/>
    <filterColumn colId="3"/>
    <filterColumn colId="5"/>
    <filterColumn colId="6"/>
  </autoFilter>
  <sortState ref="A5:I362">
    <sortCondition ref="A4:A362"/>
  </sortState>
  <tableColumns count="9">
    <tableColumn id="6" name="Number" dataDxfId="17" totalsRowDxfId="16"/>
    <tableColumn id="1" name="Date" totalsRowLabel="集計" dataDxfId="15" totalsRowDxfId="14"/>
    <tableColumn id="8" name="Month" totalsRowLabel="集計" dataDxfId="13" totalsRowDxfId="12"/>
    <tableColumn id="9" name="Year" totalsRowLabel="集計" dataDxfId="11" totalsRowDxfId="10"/>
    <tableColumn id="2" name="State" dataDxfId="9" totalsRowDxfId="8"/>
    <tableColumn id="7" name="Region" dataDxfId="7" totalsRowDxfId="6"/>
    <tableColumn id="5" name="Bank" dataDxfId="5" totalsRowDxfId="4"/>
    <tableColumn id="3" name="Who" dataDxfId="3" totalsRowDxfId="2"/>
    <tableColumn id="4" name="URL" totalsRowFunction="count" dataDxfId="1" totalsRowDxfId="0"/>
  </tableColumns>
  <tableStyleInfo name="TableStyleMedium3"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メイリオ"/>
        <a:ea typeface="メイリオ"/>
        <a:cs typeface=""/>
      </a:majorFont>
      <a:minorFont>
        <a:latin typeface="メイリオ"/>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o.gl/KqUN9" TargetMode="External"/><Relationship Id="rId13" Type="http://schemas.openxmlformats.org/officeDocument/2006/relationships/hyperlink" Target="http://goo.gl/czZC4" TargetMode="External"/><Relationship Id="rId18" Type="http://schemas.openxmlformats.org/officeDocument/2006/relationships/hyperlink" Target="http://goo.gl/WSrPd" TargetMode="External"/><Relationship Id="rId3" Type="http://schemas.openxmlformats.org/officeDocument/2006/relationships/hyperlink" Target="http://goo.gl/otcvi" TargetMode="External"/><Relationship Id="rId21" Type="http://schemas.openxmlformats.org/officeDocument/2006/relationships/hyperlink" Target="http://goo.gl/uHxpM" TargetMode="External"/><Relationship Id="rId7" Type="http://schemas.openxmlformats.org/officeDocument/2006/relationships/hyperlink" Target="http://goo.gl/znvhC" TargetMode="External"/><Relationship Id="rId12" Type="http://schemas.openxmlformats.org/officeDocument/2006/relationships/hyperlink" Target="http://goo.gl/XzaES" TargetMode="External"/><Relationship Id="rId17" Type="http://schemas.openxmlformats.org/officeDocument/2006/relationships/hyperlink" Target="http://goo.gl/BP4Rr" TargetMode="External"/><Relationship Id="rId2" Type="http://schemas.openxmlformats.org/officeDocument/2006/relationships/hyperlink" Target="http://goo.gl/ZXeWO" TargetMode="External"/><Relationship Id="rId16" Type="http://schemas.openxmlformats.org/officeDocument/2006/relationships/hyperlink" Target="http://goo.gl/Hxqxs" TargetMode="External"/><Relationship Id="rId20" Type="http://schemas.openxmlformats.org/officeDocument/2006/relationships/hyperlink" Target="http://goo.gl/jASX9" TargetMode="External"/><Relationship Id="rId1" Type="http://schemas.openxmlformats.org/officeDocument/2006/relationships/hyperlink" Target="http://goo.gl/66aO4" TargetMode="External"/><Relationship Id="rId6" Type="http://schemas.openxmlformats.org/officeDocument/2006/relationships/hyperlink" Target="http://goo.gl/znvhC" TargetMode="External"/><Relationship Id="rId11" Type="http://schemas.openxmlformats.org/officeDocument/2006/relationships/hyperlink" Target="http://goo.gl/75o7E" TargetMode="External"/><Relationship Id="rId24" Type="http://schemas.openxmlformats.org/officeDocument/2006/relationships/table" Target="../tables/table1.xml"/><Relationship Id="rId5" Type="http://schemas.openxmlformats.org/officeDocument/2006/relationships/hyperlink" Target="http://goo.gl/nu5p5" TargetMode="External"/><Relationship Id="rId15" Type="http://schemas.openxmlformats.org/officeDocument/2006/relationships/hyperlink" Target="http://goo.gl/p4kNY" TargetMode="External"/><Relationship Id="rId23" Type="http://schemas.openxmlformats.org/officeDocument/2006/relationships/printerSettings" Target="../printerSettings/printerSettings1.bin"/><Relationship Id="rId10" Type="http://schemas.openxmlformats.org/officeDocument/2006/relationships/hyperlink" Target="http://goo.gl/hRlAq" TargetMode="External"/><Relationship Id="rId19" Type="http://schemas.openxmlformats.org/officeDocument/2006/relationships/hyperlink" Target="http://goo.gl/imXmk" TargetMode="External"/><Relationship Id="rId4" Type="http://schemas.openxmlformats.org/officeDocument/2006/relationships/hyperlink" Target="http://goo.gl/7MkTX" TargetMode="External"/><Relationship Id="rId9" Type="http://schemas.openxmlformats.org/officeDocument/2006/relationships/hyperlink" Target="http://goo.gl/MRnlX" TargetMode="External"/><Relationship Id="rId14" Type="http://schemas.openxmlformats.org/officeDocument/2006/relationships/hyperlink" Target="http://goo.gl/6VHu8" TargetMode="External"/><Relationship Id="rId22" Type="http://schemas.openxmlformats.org/officeDocument/2006/relationships/hyperlink" Target="http://goo.gl/Vxala"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dimension ref="A1:I27"/>
  <sheetViews>
    <sheetView tabSelected="1" workbookViewId="0">
      <selection activeCell="H5" sqref="H5"/>
    </sheetView>
  </sheetViews>
  <sheetFormatPr defaultRowHeight="16.5"/>
  <cols>
    <col min="1" max="4" width="13.5546875" style="6" customWidth="1"/>
    <col min="5" max="6" width="15.109375" style="6" customWidth="1"/>
    <col min="7" max="7" width="34.33203125" style="6" customWidth="1"/>
    <col min="8" max="8" width="44.21875" style="6" customWidth="1"/>
    <col min="9" max="9" width="41.6640625" style="6" customWidth="1"/>
    <col min="10" max="10" width="21.44140625" style="6" customWidth="1"/>
    <col min="11" max="16384" width="8.88671875" style="6"/>
  </cols>
  <sheetData>
    <row r="1" spans="1:9" ht="46.5" customHeight="1">
      <c r="A1" s="13" t="s">
        <v>77</v>
      </c>
    </row>
    <row r="2" spans="1:9">
      <c r="A2" s="6" t="s">
        <v>111</v>
      </c>
    </row>
    <row r="4" spans="1:9">
      <c r="A4" s="5" t="s">
        <v>11</v>
      </c>
      <c r="B4" s="5" t="s">
        <v>26</v>
      </c>
      <c r="C4" s="5" t="s">
        <v>30</v>
      </c>
      <c r="D4" s="5" t="s">
        <v>50</v>
      </c>
      <c r="E4" s="6" t="s">
        <v>8</v>
      </c>
      <c r="F4" s="6" t="s">
        <v>27</v>
      </c>
      <c r="G4" s="6" t="s">
        <v>21</v>
      </c>
      <c r="H4" s="6" t="s">
        <v>9</v>
      </c>
      <c r="I4" s="6" t="s">
        <v>28</v>
      </c>
    </row>
    <row r="5" spans="1:9">
      <c r="A5" s="3">
        <v>1</v>
      </c>
      <c r="B5" s="5">
        <v>40822</v>
      </c>
      <c r="C5" s="8">
        <f>メインテーブル[[#This Row],[Date]]</f>
        <v>40822</v>
      </c>
      <c r="D5" s="11">
        <f>メインテーブル[[#This Row],[Date]]</f>
        <v>40822</v>
      </c>
      <c r="E5" s="6" t="s">
        <v>7</v>
      </c>
      <c r="F5" s="6" t="s">
        <v>119</v>
      </c>
      <c r="G5" s="6" t="s">
        <v>61</v>
      </c>
      <c r="H5" s="7" t="s">
        <v>129</v>
      </c>
      <c r="I5" s="12" t="s">
        <v>96</v>
      </c>
    </row>
    <row r="6" spans="1:9">
      <c r="A6" s="3">
        <v>2</v>
      </c>
      <c r="B6" s="5">
        <v>40827</v>
      </c>
      <c r="C6" s="8">
        <f>メインテーブル[[#This Row],[Date]]</f>
        <v>40827</v>
      </c>
      <c r="D6" s="11">
        <f>メインテーブル[[#This Row],[Date]]</f>
        <v>40827</v>
      </c>
      <c r="E6" s="6" t="s">
        <v>4</v>
      </c>
      <c r="F6" s="6" t="s">
        <v>121</v>
      </c>
      <c r="G6" s="6" t="s">
        <v>62</v>
      </c>
      <c r="H6" s="7" t="s">
        <v>78</v>
      </c>
      <c r="I6" s="12" t="s">
        <v>97</v>
      </c>
    </row>
    <row r="7" spans="1:9">
      <c r="A7" s="3">
        <v>3</v>
      </c>
      <c r="B7" s="5">
        <v>40848</v>
      </c>
      <c r="C7" s="8">
        <f>メインテーブル[[#This Row],[Date]]</f>
        <v>40848</v>
      </c>
      <c r="D7" s="11">
        <f>メインテーブル[[#This Row],[Date]]</f>
        <v>40848</v>
      </c>
      <c r="E7" s="6" t="s">
        <v>5</v>
      </c>
      <c r="F7" s="2" t="s">
        <v>57</v>
      </c>
      <c r="G7" s="6" t="s">
        <v>25</v>
      </c>
      <c r="H7" s="7" t="s">
        <v>79</v>
      </c>
      <c r="I7" s="12" t="s">
        <v>98</v>
      </c>
    </row>
    <row r="8" spans="1:9">
      <c r="A8" s="3">
        <v>4</v>
      </c>
      <c r="B8" s="5">
        <v>40854</v>
      </c>
      <c r="C8" s="8">
        <f>メインテーブル[[#This Row],[Date]]</f>
        <v>40854</v>
      </c>
      <c r="D8" s="11">
        <f>メインテーブル[[#This Row],[Date]]</f>
        <v>40854</v>
      </c>
      <c r="E8" s="6" t="s">
        <v>117</v>
      </c>
      <c r="F8" s="2" t="s">
        <v>57</v>
      </c>
      <c r="G8" s="6" t="s">
        <v>63</v>
      </c>
      <c r="H8" s="6" t="s">
        <v>128</v>
      </c>
      <c r="I8" s="12" t="s">
        <v>99</v>
      </c>
    </row>
    <row r="9" spans="1:9">
      <c r="A9" s="3">
        <v>5</v>
      </c>
      <c r="B9" s="5">
        <v>40870</v>
      </c>
      <c r="C9" s="8">
        <f>メインテーブル[[#This Row],[Date]]</f>
        <v>40870</v>
      </c>
      <c r="D9" s="11">
        <f>メインテーブル[[#This Row],[Date]]</f>
        <v>40870</v>
      </c>
      <c r="E9" s="6" t="s">
        <v>53</v>
      </c>
      <c r="F9" s="2" t="s">
        <v>55</v>
      </c>
      <c r="G9" s="6" t="s">
        <v>64</v>
      </c>
      <c r="H9" s="7" t="s">
        <v>80</v>
      </c>
      <c r="I9" s="12" t="s">
        <v>100</v>
      </c>
    </row>
    <row r="10" spans="1:9">
      <c r="A10" s="3">
        <v>6</v>
      </c>
      <c r="B10" s="5">
        <v>40870</v>
      </c>
      <c r="C10" s="8">
        <f>メインテーブル[[#This Row],[Date]]</f>
        <v>40870</v>
      </c>
      <c r="D10" s="11">
        <f>メインテーブル[[#This Row],[Date]]</f>
        <v>40870</v>
      </c>
      <c r="E10" s="6" t="s">
        <v>6</v>
      </c>
      <c r="F10" s="6" t="s">
        <v>120</v>
      </c>
      <c r="G10" s="6" t="s">
        <v>65</v>
      </c>
      <c r="H10" s="6" t="s">
        <v>81</v>
      </c>
      <c r="I10" s="12" t="s">
        <v>101</v>
      </c>
    </row>
    <row r="11" spans="1:9">
      <c r="A11" s="3">
        <v>7</v>
      </c>
      <c r="B11" s="5">
        <v>40870</v>
      </c>
      <c r="C11" s="8">
        <f>メインテーブル[[#This Row],[Date]]</f>
        <v>40870</v>
      </c>
      <c r="D11" s="11">
        <f>メインテーブル[[#This Row],[Date]]</f>
        <v>40870</v>
      </c>
      <c r="E11" s="6" t="s">
        <v>6</v>
      </c>
      <c r="F11" s="6" t="s">
        <v>120</v>
      </c>
      <c r="G11" s="6" t="s">
        <v>65</v>
      </c>
      <c r="H11" s="6" t="s">
        <v>82</v>
      </c>
      <c r="I11" s="12" t="s">
        <v>101</v>
      </c>
    </row>
    <row r="12" spans="1:9">
      <c r="A12" s="3">
        <v>8</v>
      </c>
      <c r="B12" s="5">
        <v>40878</v>
      </c>
      <c r="C12" s="8">
        <f>メインテーブル[[#This Row],[Date]]</f>
        <v>40878</v>
      </c>
      <c r="D12" s="11">
        <f>メインテーブル[[#This Row],[Date]]</f>
        <v>40878</v>
      </c>
      <c r="E12" s="6" t="s">
        <v>23</v>
      </c>
      <c r="F12" s="2" t="s">
        <v>55</v>
      </c>
      <c r="G12" s="6" t="s">
        <v>66</v>
      </c>
      <c r="H12" s="6" t="s">
        <v>83</v>
      </c>
      <c r="I12" s="12" t="s">
        <v>102</v>
      </c>
    </row>
    <row r="13" spans="1:9">
      <c r="A13" s="3">
        <v>9</v>
      </c>
      <c r="B13" s="5">
        <v>40947</v>
      </c>
      <c r="C13" s="8">
        <f>メインテーブル[[#This Row],[Date]]</f>
        <v>40947</v>
      </c>
      <c r="D13" s="11">
        <f>メインテーブル[[#This Row],[Date]]</f>
        <v>40947</v>
      </c>
      <c r="E13" s="6" t="s">
        <v>1</v>
      </c>
      <c r="F13" s="6" t="s">
        <v>119</v>
      </c>
      <c r="G13" s="6" t="s">
        <v>67</v>
      </c>
      <c r="H13" s="7" t="s">
        <v>84</v>
      </c>
      <c r="I13" s="12" t="s">
        <v>103</v>
      </c>
    </row>
    <row r="14" spans="1:9">
      <c r="A14" s="3">
        <v>10</v>
      </c>
      <c r="B14" s="5">
        <v>40953</v>
      </c>
      <c r="C14" s="8">
        <f>メインテーブル[[#This Row],[Date]]</f>
        <v>40953</v>
      </c>
      <c r="D14" s="11">
        <f>メインテーブル[[#This Row],[Date]]</f>
        <v>40953</v>
      </c>
      <c r="E14" s="6" t="s">
        <v>118</v>
      </c>
      <c r="F14" s="2" t="s">
        <v>56</v>
      </c>
      <c r="G14" s="6" t="s">
        <v>24</v>
      </c>
      <c r="H14" s="7" t="s">
        <v>126</v>
      </c>
      <c r="I14" s="12" t="s">
        <v>104</v>
      </c>
    </row>
    <row r="15" spans="1:9">
      <c r="A15" s="3">
        <v>11</v>
      </c>
      <c r="B15" s="5">
        <v>40955</v>
      </c>
      <c r="C15" s="8">
        <f>メインテーブル[[#This Row],[Date]]</f>
        <v>40955</v>
      </c>
      <c r="D15" s="11">
        <f>メインテーブル[[#This Row],[Date]]</f>
        <v>40955</v>
      </c>
      <c r="E15" s="6" t="s">
        <v>2</v>
      </c>
      <c r="F15" s="2" t="s">
        <v>55</v>
      </c>
      <c r="G15" s="6" t="s">
        <v>68</v>
      </c>
      <c r="H15" s="7" t="s">
        <v>85</v>
      </c>
      <c r="I15" s="12" t="s">
        <v>105</v>
      </c>
    </row>
    <row r="16" spans="1:9">
      <c r="A16" s="3">
        <v>12</v>
      </c>
      <c r="B16" s="5">
        <v>40968</v>
      </c>
      <c r="C16" s="8">
        <f>メインテーブル[[#This Row],[Date]]</f>
        <v>40968</v>
      </c>
      <c r="D16" s="11">
        <f>メインテーブル[[#This Row],[Date]]</f>
        <v>40968</v>
      </c>
      <c r="E16" s="6" t="s">
        <v>0</v>
      </c>
      <c r="F16" s="2" t="s">
        <v>55</v>
      </c>
      <c r="G16" s="6" t="s">
        <v>69</v>
      </c>
      <c r="H16" s="7" t="s">
        <v>86</v>
      </c>
      <c r="I16" s="12" t="s">
        <v>106</v>
      </c>
    </row>
    <row r="17" spans="1:9">
      <c r="A17" s="3">
        <v>13</v>
      </c>
      <c r="B17" s="5">
        <v>40973</v>
      </c>
      <c r="C17" s="8">
        <f>メインテーブル[[#This Row],[Date]]</f>
        <v>40973</v>
      </c>
      <c r="D17" s="11">
        <f>メインテーブル[[#This Row],[Date]]</f>
        <v>40973</v>
      </c>
      <c r="E17" s="6" t="s">
        <v>6</v>
      </c>
      <c r="F17" s="6" t="s">
        <v>120</v>
      </c>
      <c r="G17" s="6" t="s">
        <v>70</v>
      </c>
      <c r="H17" s="6" t="s">
        <v>87</v>
      </c>
      <c r="I17" s="12" t="s">
        <v>107</v>
      </c>
    </row>
    <row r="18" spans="1:9">
      <c r="A18" s="3">
        <v>14</v>
      </c>
      <c r="B18" s="5">
        <v>40980</v>
      </c>
      <c r="C18" s="8">
        <f>メインテーブル[[#This Row],[Date]]</f>
        <v>40980</v>
      </c>
      <c r="D18" s="11">
        <f>メインテーブル[[#This Row],[Date]]</f>
        <v>40980</v>
      </c>
      <c r="E18" s="6" t="s">
        <v>118</v>
      </c>
      <c r="F18" s="2" t="s">
        <v>56</v>
      </c>
      <c r="G18" s="6" t="s">
        <v>52</v>
      </c>
      <c r="H18" s="6" t="s">
        <v>127</v>
      </c>
      <c r="I18" s="12" t="s">
        <v>108</v>
      </c>
    </row>
    <row r="19" spans="1:9">
      <c r="A19" s="3">
        <v>15</v>
      </c>
      <c r="B19" s="5">
        <v>40982</v>
      </c>
      <c r="C19" s="8">
        <f>メインテーブル[[#This Row],[Date]]</f>
        <v>40982</v>
      </c>
      <c r="D19" s="11">
        <f>メインテーブル[[#This Row],[Date]]</f>
        <v>40982</v>
      </c>
      <c r="E19" s="6" t="s">
        <v>4</v>
      </c>
      <c r="F19" s="6" t="s">
        <v>121</v>
      </c>
      <c r="G19" s="6" t="s">
        <v>71</v>
      </c>
      <c r="H19" s="7" t="s">
        <v>88</v>
      </c>
      <c r="I19" s="12" t="s">
        <v>109</v>
      </c>
    </row>
    <row r="20" spans="1:9">
      <c r="A20" s="3">
        <v>16</v>
      </c>
      <c r="B20" s="5">
        <v>40984</v>
      </c>
      <c r="C20" s="8">
        <f>メインテーブル[[#This Row],[Date]]</f>
        <v>40984</v>
      </c>
      <c r="D20" s="11">
        <f>メインテーブル[[#This Row],[Date]]</f>
        <v>40984</v>
      </c>
      <c r="E20" s="6" t="s">
        <v>1</v>
      </c>
      <c r="F20" s="6" t="s">
        <v>119</v>
      </c>
      <c r="G20" s="6" t="s">
        <v>72</v>
      </c>
      <c r="H20" s="7" t="s">
        <v>89</v>
      </c>
      <c r="I20" s="12" t="s">
        <v>110</v>
      </c>
    </row>
    <row r="21" spans="1:9" ht="18.75">
      <c r="A21" s="3">
        <v>17</v>
      </c>
      <c r="B21" s="5">
        <v>40992</v>
      </c>
      <c r="C21" s="8">
        <f>メインテーブル[[#This Row],[Date]]</f>
        <v>40992</v>
      </c>
      <c r="D21" s="11">
        <f>メインテーブル[[#This Row],[Date]]</f>
        <v>40992</v>
      </c>
      <c r="E21" s="6" t="s">
        <v>6</v>
      </c>
      <c r="F21" s="6" t="s">
        <v>120</v>
      </c>
      <c r="G21" s="6" t="s">
        <v>123</v>
      </c>
      <c r="H21" s="6" t="s">
        <v>90</v>
      </c>
      <c r="I21" s="14" t="s">
        <v>130</v>
      </c>
    </row>
    <row r="22" spans="1:9">
      <c r="A22" s="3">
        <v>18</v>
      </c>
      <c r="B22" s="5">
        <v>40994</v>
      </c>
      <c r="C22" s="8">
        <f>メインテーブル[[#This Row],[Date]]</f>
        <v>40994</v>
      </c>
      <c r="D22" s="11">
        <f>メインテーブル[[#This Row],[Date]]</f>
        <v>40994</v>
      </c>
      <c r="E22" s="6" t="s">
        <v>2</v>
      </c>
      <c r="F22" s="2" t="s">
        <v>55</v>
      </c>
      <c r="G22" s="6" t="s">
        <v>22</v>
      </c>
      <c r="H22" s="6" t="s">
        <v>91</v>
      </c>
      <c r="I22" s="12" t="s">
        <v>112</v>
      </c>
    </row>
    <row r="23" spans="1:9">
      <c r="A23" s="3">
        <v>19</v>
      </c>
      <c r="B23" s="5">
        <v>40994</v>
      </c>
      <c r="C23" s="8">
        <f>メインテーブル[[#This Row],[Date]]</f>
        <v>40994</v>
      </c>
      <c r="D23" s="11">
        <f>メインテーブル[[#This Row],[Date]]</f>
        <v>40994</v>
      </c>
      <c r="E23" s="6" t="s">
        <v>1</v>
      </c>
      <c r="F23" s="6" t="s">
        <v>119</v>
      </c>
      <c r="G23" s="6" t="s">
        <v>73</v>
      </c>
      <c r="H23" s="7" t="s">
        <v>92</v>
      </c>
      <c r="I23" s="12" t="s">
        <v>113</v>
      </c>
    </row>
    <row r="24" spans="1:9">
      <c r="A24" s="3">
        <v>20</v>
      </c>
      <c r="B24" s="5">
        <v>40994</v>
      </c>
      <c r="C24" s="8">
        <f>メインテーブル[[#This Row],[Date]]</f>
        <v>40994</v>
      </c>
      <c r="D24" s="11">
        <f>メインテーブル[[#This Row],[Date]]</f>
        <v>40994</v>
      </c>
      <c r="E24" s="6" t="s">
        <v>59</v>
      </c>
      <c r="F24" s="2" t="s">
        <v>55</v>
      </c>
      <c r="G24" s="6" t="s">
        <v>74</v>
      </c>
      <c r="H24" s="6" t="s">
        <v>93</v>
      </c>
      <c r="I24" s="12" t="s">
        <v>114</v>
      </c>
    </row>
    <row r="25" spans="1:9">
      <c r="A25" s="3">
        <v>21</v>
      </c>
      <c r="B25" s="5">
        <v>40994</v>
      </c>
      <c r="C25" s="8">
        <f>メインテーブル[[#This Row],[Date]]</f>
        <v>40994</v>
      </c>
      <c r="D25" s="11">
        <f>メインテーブル[[#This Row],[Date]]</f>
        <v>40994</v>
      </c>
      <c r="E25" s="6" t="s">
        <v>118</v>
      </c>
      <c r="F25" s="2" t="s">
        <v>56</v>
      </c>
      <c r="G25" s="6" t="s">
        <v>75</v>
      </c>
      <c r="H25" s="7" t="s">
        <v>94</v>
      </c>
      <c r="I25" s="12" t="s">
        <v>115</v>
      </c>
    </row>
    <row r="26" spans="1:9">
      <c r="A26" s="3">
        <v>22</v>
      </c>
      <c r="B26" s="5">
        <v>40996</v>
      </c>
      <c r="C26" s="8">
        <f>メインテーブル[[#This Row],[Date]]</f>
        <v>40996</v>
      </c>
      <c r="D26" s="11">
        <f>メインテーブル[[#This Row],[Date]]</f>
        <v>40996</v>
      </c>
      <c r="E26" s="6" t="s">
        <v>60</v>
      </c>
      <c r="F26" s="6" t="s">
        <v>58</v>
      </c>
      <c r="G26" s="6" t="s">
        <v>76</v>
      </c>
      <c r="H26" s="6" t="s">
        <v>95</v>
      </c>
      <c r="I26" s="12" t="s">
        <v>116</v>
      </c>
    </row>
    <row r="27" spans="1:9">
      <c r="A27" s="2"/>
      <c r="B27" s="2" t="s">
        <v>10</v>
      </c>
      <c r="C27" s="2" t="s">
        <v>10</v>
      </c>
      <c r="D27" s="2" t="s">
        <v>10</v>
      </c>
      <c r="E27" s="2"/>
      <c r="F27" s="2"/>
      <c r="G27" s="2"/>
      <c r="H27" s="2"/>
      <c r="I27" s="2">
        <f>SUBTOTAL(103,[URL])</f>
        <v>22</v>
      </c>
    </row>
  </sheetData>
  <phoneticPr fontId="18"/>
  <hyperlinks>
    <hyperlink ref="I5" r:id="rId1"/>
    <hyperlink ref="I6" r:id="rId2"/>
    <hyperlink ref="I7" r:id="rId3"/>
    <hyperlink ref="I8" r:id="rId4"/>
    <hyperlink ref="I9" r:id="rId5"/>
    <hyperlink ref="I10" r:id="rId6"/>
    <hyperlink ref="I11" r:id="rId7"/>
    <hyperlink ref="I12" r:id="rId8"/>
    <hyperlink ref="I13" r:id="rId9"/>
    <hyperlink ref="I14" r:id="rId10"/>
    <hyperlink ref="I15" r:id="rId11"/>
    <hyperlink ref="I16" r:id="rId12"/>
    <hyperlink ref="I17" r:id="rId13"/>
    <hyperlink ref="I18" r:id="rId14"/>
    <hyperlink ref="I19" r:id="rId15"/>
    <hyperlink ref="I20" r:id="rId16"/>
    <hyperlink ref="I21" r:id="rId17"/>
    <hyperlink ref="I22" r:id="rId18"/>
    <hyperlink ref="I23" r:id="rId19"/>
    <hyperlink ref="I24" r:id="rId20"/>
    <hyperlink ref="I25" r:id="rId21"/>
    <hyperlink ref="I26" r:id="rId22"/>
  </hyperlinks>
  <pageMargins left="0.7" right="0.7" top="0.75" bottom="0.75" header="0.3" footer="0.3"/>
  <pageSetup paperSize="9" orientation="portrait" horizontalDpi="4294967294" verticalDpi="0" r:id="rId23"/>
  <tableParts count="1">
    <tablePart r:id="rId24"/>
  </tableParts>
</worksheet>
</file>

<file path=xl/worksheets/sheet2.xml><?xml version="1.0" encoding="utf-8"?>
<worksheet xmlns="http://schemas.openxmlformats.org/spreadsheetml/2006/main" xmlns:r="http://schemas.openxmlformats.org/officeDocument/2006/relationships">
  <dimension ref="B4:I110"/>
  <sheetViews>
    <sheetView topLeftCell="G1" zoomScaleNormal="100" workbookViewId="0">
      <selection activeCell="L7" sqref="L7"/>
    </sheetView>
  </sheetViews>
  <sheetFormatPr defaultRowHeight="18.75"/>
  <cols>
    <col min="2" max="2" width="13.6640625" customWidth="1"/>
    <col min="3" max="3" width="21.6640625" customWidth="1"/>
    <col min="4" max="4" width="7.5546875" customWidth="1"/>
    <col min="5" max="5" width="7.77734375" customWidth="1"/>
    <col min="6" max="6" width="11.77734375" customWidth="1"/>
    <col min="7" max="7" width="14.6640625" bestFit="1" customWidth="1"/>
    <col min="8" max="8" width="7.21875" customWidth="1"/>
    <col min="9" max="9" width="7.5546875" customWidth="1"/>
    <col min="10" max="10" width="6.88671875" customWidth="1"/>
    <col min="11" max="11" width="7.21875" bestFit="1" customWidth="1"/>
    <col min="12" max="12" width="8.5546875" customWidth="1"/>
    <col min="13" max="13" width="7.21875" bestFit="1" customWidth="1"/>
    <col min="14" max="14" width="8.5546875" bestFit="1" customWidth="1"/>
    <col min="15" max="15" width="18.44140625" bestFit="1" customWidth="1"/>
    <col min="16" max="16" width="27.44140625" bestFit="1" customWidth="1"/>
    <col min="17" max="17" width="5.21875" bestFit="1" customWidth="1"/>
    <col min="18" max="18" width="32.44140625" bestFit="1" customWidth="1"/>
    <col min="19" max="19" width="18.88671875" bestFit="1" customWidth="1"/>
    <col min="20" max="20" width="49.44140625" bestFit="1" customWidth="1"/>
    <col min="21" max="21" width="22.109375" bestFit="1" customWidth="1"/>
    <col min="22" max="22" width="19.6640625" bestFit="1" customWidth="1"/>
    <col min="23" max="23" width="57.88671875" bestFit="1" customWidth="1"/>
    <col min="24" max="24" width="33.44140625" bestFit="1" customWidth="1"/>
    <col min="25" max="25" width="27.6640625" bestFit="1" customWidth="1"/>
    <col min="26" max="26" width="19" bestFit="1" customWidth="1"/>
    <col min="27" max="27" width="26.44140625" bestFit="1" customWidth="1"/>
    <col min="28" max="28" width="12.5546875" bestFit="1" customWidth="1"/>
    <col min="29" max="29" width="26.5546875" bestFit="1" customWidth="1"/>
    <col min="30" max="30" width="22.21875" bestFit="1" customWidth="1"/>
    <col min="31" max="31" width="14.33203125" bestFit="1" customWidth="1"/>
    <col min="32" max="32" width="16.44140625" bestFit="1" customWidth="1"/>
    <col min="33" max="33" width="21.21875" bestFit="1" customWidth="1"/>
    <col min="34" max="34" width="24.109375" bestFit="1" customWidth="1"/>
    <col min="35" max="35" width="25" bestFit="1" customWidth="1"/>
    <col min="36" max="36" width="24.77734375" bestFit="1" customWidth="1"/>
    <col min="37" max="37" width="21.5546875" bestFit="1" customWidth="1"/>
    <col min="38" max="38" width="25.5546875" bestFit="1" customWidth="1"/>
    <col min="39" max="39" width="20.109375" bestFit="1" customWidth="1"/>
    <col min="40" max="40" width="23.109375" bestFit="1" customWidth="1"/>
    <col min="41" max="41" width="31.6640625" bestFit="1" customWidth="1"/>
    <col min="42" max="42" width="11.88671875" bestFit="1" customWidth="1"/>
    <col min="43" max="43" width="8.21875" bestFit="1" customWidth="1"/>
    <col min="44" max="44" width="16.33203125" bestFit="1" customWidth="1"/>
    <col min="45" max="45" width="21.109375" bestFit="1" customWidth="1"/>
    <col min="46" max="46" width="42.33203125" bestFit="1" customWidth="1"/>
    <col min="47" max="47" width="37.77734375" bestFit="1" customWidth="1"/>
    <col min="48" max="48" width="13.5546875" bestFit="1" customWidth="1"/>
    <col min="49" max="49" width="24.33203125" bestFit="1" customWidth="1"/>
    <col min="50" max="50" width="33.6640625" bestFit="1" customWidth="1"/>
    <col min="51" max="51" width="22.88671875" bestFit="1" customWidth="1"/>
    <col min="52" max="52" width="30" bestFit="1" customWidth="1"/>
    <col min="53" max="53" width="26.33203125" bestFit="1" customWidth="1"/>
    <col min="54" max="54" width="17.5546875" bestFit="1" customWidth="1"/>
    <col min="55" max="55" width="9.5546875" bestFit="1" customWidth="1"/>
    <col min="56" max="56" width="14.77734375" bestFit="1" customWidth="1"/>
    <col min="57" max="57" width="42.77734375" bestFit="1" customWidth="1"/>
    <col min="58" max="58" width="11.44140625" bestFit="1" customWidth="1"/>
    <col min="59" max="59" width="18.6640625" bestFit="1" customWidth="1"/>
    <col min="60" max="60" width="4.6640625" bestFit="1" customWidth="1"/>
    <col min="61" max="61" width="25.88671875" bestFit="1" customWidth="1"/>
    <col min="62" max="62" width="9.77734375" bestFit="1" customWidth="1"/>
    <col min="63" max="63" width="44.77734375" bestFit="1" customWidth="1"/>
    <col min="64" max="64" width="10.6640625" bestFit="1" customWidth="1"/>
    <col min="65" max="65" width="13.44140625" bestFit="1" customWidth="1"/>
    <col min="66" max="66" width="16.44140625" bestFit="1" customWidth="1"/>
    <col min="67" max="67" width="32" bestFit="1" customWidth="1"/>
    <col min="68" max="68" width="12.88671875" bestFit="1" customWidth="1"/>
    <col min="69" max="69" width="26.6640625" bestFit="1" customWidth="1"/>
    <col min="70" max="70" width="19.88671875" bestFit="1" customWidth="1"/>
    <col min="71" max="71" width="25.44140625" bestFit="1" customWidth="1"/>
    <col min="72" max="72" width="61.33203125" bestFit="1" customWidth="1"/>
    <col min="73" max="73" width="10.21875" bestFit="1" customWidth="1"/>
    <col min="74" max="74" width="15.109375" bestFit="1" customWidth="1"/>
    <col min="75" max="75" width="14.109375" bestFit="1" customWidth="1"/>
    <col min="76" max="76" width="71.33203125" bestFit="1" customWidth="1"/>
    <col min="77" max="77" width="13.109375" bestFit="1" customWidth="1"/>
    <col min="78" max="78" width="15.88671875" bestFit="1" customWidth="1"/>
    <col min="79" max="79" width="25.6640625" bestFit="1" customWidth="1"/>
    <col min="80" max="80" width="13.6640625" bestFit="1" customWidth="1"/>
    <col min="81" max="81" width="14.88671875" bestFit="1" customWidth="1"/>
    <col min="82" max="82" width="38.44140625" bestFit="1" customWidth="1"/>
    <col min="83" max="83" width="45.6640625" bestFit="1" customWidth="1"/>
    <col min="84" max="84" width="26.77734375" bestFit="1" customWidth="1"/>
    <col min="85" max="85" width="24.88671875" bestFit="1" customWidth="1"/>
    <col min="86" max="86" width="22.33203125" bestFit="1" customWidth="1"/>
    <col min="87" max="87" width="13.33203125" bestFit="1" customWidth="1"/>
    <col min="88" max="88" width="21.5546875" bestFit="1" customWidth="1"/>
    <col min="89" max="89" width="29.109375" bestFit="1" customWidth="1"/>
    <col min="90" max="90" width="53" bestFit="1" customWidth="1"/>
    <col min="91" max="91" width="29.6640625" bestFit="1" customWidth="1"/>
    <col min="92" max="92" width="4.88671875" bestFit="1" customWidth="1"/>
    <col min="93" max="93" width="13.44140625" bestFit="1" customWidth="1"/>
    <col min="94" max="94" width="7.77734375" customWidth="1"/>
    <col min="95" max="95" width="15.6640625" bestFit="1" customWidth="1"/>
    <col min="96" max="96" width="13.44140625" customWidth="1"/>
    <col min="97" max="97" width="5.21875" customWidth="1"/>
    <col min="98" max="98" width="14.6640625" customWidth="1"/>
    <col min="99" max="99" width="15.6640625" bestFit="1" customWidth="1"/>
    <col min="100" max="100" width="13.44140625" customWidth="1"/>
    <col min="101" max="101" width="15.6640625" bestFit="1" customWidth="1"/>
    <col min="102" max="102" width="13.44140625" customWidth="1"/>
    <col min="103" max="103" width="7.77734375" customWidth="1"/>
    <col min="104" max="104" width="11.77734375" customWidth="1"/>
    <col min="105" max="105" width="15.6640625" bestFit="1" customWidth="1"/>
    <col min="106" max="106" width="13.44140625" bestFit="1" customWidth="1"/>
    <col min="107" max="107" width="8.33203125" customWidth="1"/>
    <col min="108" max="108" width="5.21875" customWidth="1"/>
    <col min="109" max="109" width="7.77734375" customWidth="1"/>
    <col min="110" max="110" width="14.6640625" bestFit="1" customWidth="1"/>
    <col min="111" max="111" width="15.6640625" customWidth="1"/>
    <col min="112" max="112" width="13.44140625" customWidth="1"/>
    <col min="113" max="113" width="7.77734375" customWidth="1"/>
    <col min="114" max="114" width="15.6640625" bestFit="1" customWidth="1"/>
    <col min="115" max="115" width="12.21875" customWidth="1"/>
    <col min="116" max="116" width="7.77734375" customWidth="1"/>
    <col min="117" max="117" width="14.6640625" bestFit="1" customWidth="1"/>
    <col min="118" max="118" width="14.44140625" bestFit="1" customWidth="1"/>
    <col min="119" max="119" width="12.21875" customWidth="1"/>
    <col min="120" max="120" width="5.21875" customWidth="1"/>
    <col min="121" max="121" width="7.77734375" customWidth="1"/>
    <col min="122" max="122" width="14.6640625" customWidth="1"/>
    <col min="123" max="123" width="14.44140625" bestFit="1" customWidth="1"/>
    <col min="124" max="124" width="12.21875" bestFit="1" customWidth="1"/>
    <col min="125" max="125" width="14.44140625" customWidth="1"/>
    <col min="126" max="126" width="12.21875" customWidth="1"/>
    <col min="127" max="127" width="14.6640625" bestFit="1" customWidth="1"/>
    <col min="128" max="128" width="14.44140625" customWidth="1"/>
    <col min="129" max="129" width="12.21875" bestFit="1" customWidth="1"/>
    <col min="130" max="130" width="7.77734375" customWidth="1"/>
    <col min="131" max="131" width="11.77734375" customWidth="1"/>
    <col min="132" max="132" width="14.6640625" bestFit="1" customWidth="1"/>
    <col min="133" max="133" width="14.44140625" customWidth="1"/>
    <col min="134" max="134" width="4.88671875" customWidth="1"/>
    <col min="135" max="135" width="14.44140625" bestFit="1" customWidth="1"/>
    <col min="136" max="136" width="12.21875" bestFit="1" customWidth="1"/>
    <col min="137" max="137" width="12.109375" bestFit="1" customWidth="1"/>
    <col min="138" max="138" width="4.109375" customWidth="1"/>
    <col min="139" max="139" width="7.44140625" customWidth="1"/>
    <col min="140" max="140" width="12.88671875" bestFit="1" customWidth="1"/>
    <col min="141" max="141" width="14.44140625" bestFit="1" customWidth="1"/>
    <col min="142" max="142" width="12.21875" bestFit="1" customWidth="1"/>
    <col min="143" max="143" width="9.6640625" bestFit="1" customWidth="1"/>
    <col min="144" max="144" width="14.44140625" bestFit="1" customWidth="1"/>
    <col min="145" max="145" width="12.21875" bestFit="1" customWidth="1"/>
    <col min="146" max="146" width="7.6640625" customWidth="1"/>
    <col min="147" max="147" width="14.44140625" bestFit="1" customWidth="1"/>
    <col min="148" max="148" width="12.21875" bestFit="1" customWidth="1"/>
    <col min="149" max="149" width="5.21875" customWidth="1"/>
    <col min="150" max="150" width="16.109375" bestFit="1" customWidth="1"/>
    <col min="151" max="151" width="15.109375" bestFit="1" customWidth="1"/>
    <col min="152" max="152" width="14.44140625" bestFit="1" customWidth="1"/>
    <col min="153" max="153" width="4.88671875" customWidth="1"/>
  </cols>
  <sheetData>
    <row r="4" spans="2:9">
      <c r="B4" s="4" t="s">
        <v>12</v>
      </c>
      <c r="C4" s="4" t="s">
        <v>15</v>
      </c>
    </row>
    <row r="5" spans="2:9">
      <c r="B5" s="4" t="s">
        <v>13</v>
      </c>
      <c r="C5" t="s">
        <v>20</v>
      </c>
      <c r="D5" t="s">
        <v>18</v>
      </c>
      <c r="E5" t="s">
        <v>16</v>
      </c>
      <c r="F5" t="s">
        <v>19</v>
      </c>
      <c r="G5" t="s">
        <v>17</v>
      </c>
      <c r="H5" t="s">
        <v>29</v>
      </c>
      <c r="I5" t="s">
        <v>14</v>
      </c>
    </row>
    <row r="6" spans="2:9">
      <c r="B6" s="9" t="s">
        <v>36</v>
      </c>
      <c r="C6" s="1"/>
      <c r="D6" s="1"/>
      <c r="E6" s="1"/>
      <c r="F6" s="1"/>
      <c r="G6" s="1"/>
      <c r="H6" s="1"/>
      <c r="I6" s="1"/>
    </row>
    <row r="7" spans="2:9">
      <c r="B7" s="10" t="s">
        <v>33</v>
      </c>
      <c r="C7" s="1">
        <v>1</v>
      </c>
      <c r="D7" s="1">
        <v>1</v>
      </c>
      <c r="E7" s="1"/>
      <c r="F7" s="1"/>
      <c r="G7" s="1"/>
      <c r="H7" s="1"/>
      <c r="I7" s="1">
        <v>2</v>
      </c>
    </row>
    <row r="8" spans="2:9">
      <c r="B8" s="10" t="s">
        <v>34</v>
      </c>
      <c r="C8" s="1"/>
      <c r="D8" s="1"/>
      <c r="E8" s="1">
        <v>1</v>
      </c>
      <c r="F8" s="1">
        <v>2</v>
      </c>
      <c r="G8" s="1"/>
      <c r="H8" s="1">
        <v>2</v>
      </c>
      <c r="I8" s="1">
        <v>5</v>
      </c>
    </row>
    <row r="9" spans="2:9">
      <c r="B9" s="10" t="s">
        <v>35</v>
      </c>
      <c r="C9" s="1"/>
      <c r="D9" s="1"/>
      <c r="E9" s="1">
        <v>1</v>
      </c>
      <c r="F9" s="1"/>
      <c r="G9" s="1"/>
      <c r="H9" s="1"/>
      <c r="I9" s="1">
        <v>1</v>
      </c>
    </row>
    <row r="10" spans="2:9">
      <c r="B10" s="9" t="s">
        <v>37</v>
      </c>
      <c r="C10" s="1"/>
      <c r="D10" s="1"/>
      <c r="E10" s="1"/>
      <c r="F10" s="1"/>
      <c r="G10" s="1"/>
      <c r="H10" s="1"/>
      <c r="I10" s="1"/>
    </row>
    <row r="11" spans="2:9">
      <c r="B11" s="10" t="s">
        <v>31</v>
      </c>
      <c r="C11" s="1"/>
      <c r="D11" s="1">
        <v>1</v>
      </c>
      <c r="E11" s="1">
        <v>2</v>
      </c>
      <c r="F11" s="1"/>
      <c r="G11" s="1">
        <v>1</v>
      </c>
      <c r="H11" s="1"/>
      <c r="I11" s="1">
        <v>4</v>
      </c>
    </row>
    <row r="12" spans="2:9">
      <c r="B12" s="10" t="s">
        <v>32</v>
      </c>
      <c r="C12" s="1">
        <v>1</v>
      </c>
      <c r="D12" s="1">
        <v>3</v>
      </c>
      <c r="E12" s="1">
        <v>2</v>
      </c>
      <c r="F12" s="1"/>
      <c r="G12" s="1">
        <v>2</v>
      </c>
      <c r="H12" s="1">
        <v>2</v>
      </c>
      <c r="I12" s="1">
        <v>10</v>
      </c>
    </row>
    <row r="13" spans="2:9">
      <c r="B13" s="10" t="s">
        <v>124</v>
      </c>
      <c r="C13" s="1"/>
      <c r="D13" s="1"/>
      <c r="E13" s="1"/>
      <c r="F13" s="1"/>
      <c r="G13" s="1"/>
      <c r="H13" s="1"/>
      <c r="I13" s="1"/>
    </row>
    <row r="14" spans="2:9">
      <c r="B14" s="10" t="s">
        <v>38</v>
      </c>
      <c r="C14" s="1"/>
      <c r="D14" s="1"/>
      <c r="E14" s="1"/>
      <c r="F14" s="1"/>
      <c r="G14" s="1"/>
      <c r="H14" s="1"/>
      <c r="I14" s="1"/>
    </row>
    <row r="15" spans="2:9">
      <c r="B15" s="10" t="s">
        <v>39</v>
      </c>
      <c r="C15" s="1"/>
      <c r="D15" s="1">
        <v>40947</v>
      </c>
      <c r="E15" s="1">
        <v>81923</v>
      </c>
      <c r="F15" s="1"/>
      <c r="G15" s="1">
        <v>40953</v>
      </c>
      <c r="H15" s="1"/>
      <c r="I15" s="1">
        <v>163823</v>
      </c>
    </row>
    <row r="16" spans="2:9">
      <c r="B16" s="10" t="s">
        <v>40</v>
      </c>
      <c r="C16" s="1">
        <v>40982</v>
      </c>
      <c r="D16" s="1">
        <v>122974</v>
      </c>
      <c r="E16" s="1">
        <v>81988</v>
      </c>
      <c r="F16" s="1"/>
      <c r="G16" s="1">
        <v>81974</v>
      </c>
      <c r="H16" s="1">
        <v>81965</v>
      </c>
      <c r="I16" s="1">
        <v>409883</v>
      </c>
    </row>
    <row r="17" spans="2:9">
      <c r="B17" s="10" t="s">
        <v>41</v>
      </c>
      <c r="C17" s="1"/>
      <c r="D17" s="1"/>
      <c r="E17" s="1"/>
      <c r="F17" s="1"/>
      <c r="G17" s="1"/>
      <c r="H17" s="1"/>
      <c r="I17" s="1"/>
    </row>
    <row r="18" spans="2:9">
      <c r="B18" s="10" t="s">
        <v>42</v>
      </c>
      <c r="C18" s="1"/>
      <c r="D18" s="1"/>
      <c r="E18" s="1"/>
      <c r="F18" s="1"/>
      <c r="G18" s="1"/>
      <c r="H18" s="1"/>
      <c r="I18" s="1"/>
    </row>
    <row r="19" spans="2:9">
      <c r="B19" s="10" t="s">
        <v>43</v>
      </c>
      <c r="C19" s="1"/>
      <c r="D19" s="1"/>
      <c r="E19" s="1"/>
      <c r="F19" s="1"/>
      <c r="G19" s="1"/>
      <c r="H19" s="1"/>
      <c r="I19" s="1"/>
    </row>
    <row r="20" spans="2:9">
      <c r="B20" s="10" t="s">
        <v>44</v>
      </c>
      <c r="C20" s="1"/>
      <c r="D20" s="1"/>
      <c r="E20" s="1"/>
      <c r="F20" s="1"/>
      <c r="G20" s="1"/>
      <c r="H20" s="1"/>
      <c r="I20" s="1"/>
    </row>
    <row r="21" spans="2:9">
      <c r="B21" s="10" t="s">
        <v>45</v>
      </c>
      <c r="C21" s="1"/>
      <c r="D21" s="1"/>
      <c r="E21" s="1"/>
      <c r="F21" s="1"/>
      <c r="G21" s="1"/>
      <c r="H21" s="1"/>
      <c r="I21" s="1"/>
    </row>
    <row r="22" spans="2:9">
      <c r="B22" s="10" t="s">
        <v>46</v>
      </c>
      <c r="C22" s="1"/>
      <c r="D22" s="1"/>
      <c r="E22" s="1"/>
      <c r="F22" s="1"/>
      <c r="G22" s="1"/>
      <c r="H22" s="1"/>
      <c r="I22" s="1"/>
    </row>
    <row r="23" spans="2:9">
      <c r="B23" s="10" t="s">
        <v>47</v>
      </c>
      <c r="C23" s="1">
        <v>40827</v>
      </c>
      <c r="D23" s="1">
        <v>40822</v>
      </c>
      <c r="E23" s="1"/>
      <c r="F23" s="1"/>
      <c r="G23" s="1"/>
      <c r="H23" s="1"/>
      <c r="I23" s="1">
        <v>81649</v>
      </c>
    </row>
    <row r="24" spans="2:9">
      <c r="B24" s="10" t="s">
        <v>48</v>
      </c>
      <c r="C24" s="1"/>
      <c r="D24" s="1"/>
      <c r="E24" s="1">
        <v>40870</v>
      </c>
      <c r="F24" s="1">
        <v>81702</v>
      </c>
      <c r="G24" s="1"/>
      <c r="H24" s="1">
        <v>81740</v>
      </c>
      <c r="I24" s="1">
        <v>204312</v>
      </c>
    </row>
    <row r="25" spans="2:9">
      <c r="B25" s="10" t="s">
        <v>49</v>
      </c>
      <c r="C25" s="1"/>
      <c r="D25" s="1"/>
      <c r="E25" s="1">
        <v>40878</v>
      </c>
      <c r="F25" s="1"/>
      <c r="G25" s="1"/>
      <c r="H25" s="1"/>
      <c r="I25" s="1">
        <v>40878</v>
      </c>
    </row>
    <row r="26" spans="2:9">
      <c r="B26" s="10" t="s">
        <v>125</v>
      </c>
      <c r="C26" s="1"/>
      <c r="D26" s="1"/>
      <c r="E26" s="1"/>
      <c r="F26" s="1"/>
      <c r="G26" s="1"/>
      <c r="H26" s="1"/>
      <c r="I26" s="1"/>
    </row>
    <row r="27" spans="2:9">
      <c r="B27" s="9" t="s">
        <v>14</v>
      </c>
      <c r="C27" s="1">
        <v>2</v>
      </c>
      <c r="D27" s="1">
        <v>5</v>
      </c>
      <c r="E27" s="1">
        <v>6</v>
      </c>
      <c r="F27" s="1">
        <v>2</v>
      </c>
      <c r="G27" s="1">
        <v>3</v>
      </c>
      <c r="H27" s="1">
        <v>4</v>
      </c>
      <c r="I27" s="1">
        <v>22</v>
      </c>
    </row>
    <row r="33" spans="2:3">
      <c r="B33" s="4" t="s">
        <v>13</v>
      </c>
      <c r="C33" t="s">
        <v>51</v>
      </c>
    </row>
    <row r="34" spans="2:3">
      <c r="B34" s="9" t="s">
        <v>66</v>
      </c>
      <c r="C34" s="1">
        <v>1</v>
      </c>
    </row>
    <row r="35" spans="2:3">
      <c r="B35" s="9" t="s">
        <v>25</v>
      </c>
      <c r="C35" s="1">
        <v>1</v>
      </c>
    </row>
    <row r="36" spans="2:3">
      <c r="B36" s="9" t="s">
        <v>67</v>
      </c>
      <c r="C36" s="1">
        <v>1</v>
      </c>
    </row>
    <row r="37" spans="2:3">
      <c r="B37" s="9" t="s">
        <v>52</v>
      </c>
      <c r="C37" s="1">
        <v>1</v>
      </c>
    </row>
    <row r="38" spans="2:3">
      <c r="B38" s="9" t="s">
        <v>69</v>
      </c>
      <c r="C38" s="1">
        <v>1</v>
      </c>
    </row>
    <row r="39" spans="2:3">
      <c r="B39" s="9" t="s">
        <v>68</v>
      </c>
      <c r="C39" s="1">
        <v>1</v>
      </c>
    </row>
    <row r="40" spans="2:3">
      <c r="B40" s="9" t="s">
        <v>70</v>
      </c>
      <c r="C40" s="1">
        <v>1</v>
      </c>
    </row>
    <row r="41" spans="2:3">
      <c r="B41" s="9" t="s">
        <v>62</v>
      </c>
      <c r="C41" s="1">
        <v>1</v>
      </c>
    </row>
    <row r="42" spans="2:3">
      <c r="B42" s="9" t="s">
        <v>71</v>
      </c>
      <c r="C42" s="1">
        <v>1</v>
      </c>
    </row>
    <row r="43" spans="2:3">
      <c r="B43" s="9" t="s">
        <v>64</v>
      </c>
      <c r="C43" s="1">
        <v>1</v>
      </c>
    </row>
    <row r="44" spans="2:3">
      <c r="B44" s="9" t="s">
        <v>72</v>
      </c>
      <c r="C44" s="1">
        <v>1</v>
      </c>
    </row>
    <row r="45" spans="2:3">
      <c r="B45" s="9" t="s">
        <v>24</v>
      </c>
      <c r="C45" s="1">
        <v>1</v>
      </c>
    </row>
    <row r="46" spans="2:3">
      <c r="B46" s="9" t="s">
        <v>122</v>
      </c>
      <c r="C46" s="1">
        <v>1</v>
      </c>
    </row>
    <row r="47" spans="2:3">
      <c r="B47" s="9" t="s">
        <v>61</v>
      </c>
      <c r="C47" s="1">
        <v>1</v>
      </c>
    </row>
    <row r="48" spans="2:3">
      <c r="B48" s="9" t="s">
        <v>73</v>
      </c>
      <c r="C48" s="1">
        <v>1</v>
      </c>
    </row>
    <row r="49" spans="2:3">
      <c r="B49" s="9" t="s">
        <v>22</v>
      </c>
      <c r="C49" s="1">
        <v>1</v>
      </c>
    </row>
    <row r="50" spans="2:3">
      <c r="B50" s="9" t="s">
        <v>76</v>
      </c>
      <c r="C50" s="1">
        <v>1</v>
      </c>
    </row>
    <row r="51" spans="2:3">
      <c r="B51" s="9" t="s">
        <v>74</v>
      </c>
      <c r="C51" s="1">
        <v>1</v>
      </c>
    </row>
    <row r="52" spans="2:3">
      <c r="B52" s="9" t="s">
        <v>63</v>
      </c>
      <c r="C52" s="1">
        <v>1</v>
      </c>
    </row>
    <row r="53" spans="2:3">
      <c r="B53" s="9" t="s">
        <v>75</v>
      </c>
      <c r="C53" s="1">
        <v>1</v>
      </c>
    </row>
    <row r="54" spans="2:3">
      <c r="B54" s="9" t="s">
        <v>65</v>
      </c>
      <c r="C54" s="1">
        <v>2</v>
      </c>
    </row>
    <row r="55" spans="2:3">
      <c r="B55" s="9" t="s">
        <v>14</v>
      </c>
      <c r="C55" s="1">
        <v>22</v>
      </c>
    </row>
    <row r="56" spans="2:3">
      <c r="B56" s="4" t="s">
        <v>13</v>
      </c>
      <c r="C56" t="s">
        <v>51</v>
      </c>
    </row>
    <row r="57" spans="2:3">
      <c r="B57" s="9" t="s">
        <v>20</v>
      </c>
      <c r="C57" s="1">
        <v>2</v>
      </c>
    </row>
    <row r="58" spans="2:3">
      <c r="B58" s="9" t="s">
        <v>19</v>
      </c>
      <c r="C58" s="1">
        <v>2</v>
      </c>
    </row>
    <row r="59" spans="2:3">
      <c r="B59" s="9" t="s">
        <v>17</v>
      </c>
      <c r="C59" s="1">
        <v>3</v>
      </c>
    </row>
    <row r="60" spans="2:3">
      <c r="B60" s="9" t="s">
        <v>29</v>
      </c>
      <c r="C60" s="1">
        <v>4</v>
      </c>
    </row>
    <row r="61" spans="2:3">
      <c r="B61" s="9" t="s">
        <v>18</v>
      </c>
      <c r="C61" s="1">
        <v>5</v>
      </c>
    </row>
    <row r="62" spans="2:3">
      <c r="B62" s="9" t="s">
        <v>16</v>
      </c>
      <c r="C62" s="1">
        <v>6</v>
      </c>
    </row>
    <row r="63" spans="2:3">
      <c r="B63" s="9" t="s">
        <v>14</v>
      </c>
      <c r="C63" s="1">
        <v>22</v>
      </c>
    </row>
    <row r="74" spans="2:3">
      <c r="B74" s="4" t="s">
        <v>13</v>
      </c>
      <c r="C74" t="s">
        <v>51</v>
      </c>
    </row>
    <row r="75" spans="2:3">
      <c r="B75" s="9" t="s">
        <v>0</v>
      </c>
      <c r="C75" s="1">
        <v>1</v>
      </c>
    </row>
    <row r="76" spans="2:3">
      <c r="B76" s="9" t="s">
        <v>7</v>
      </c>
      <c r="C76" s="1">
        <v>1</v>
      </c>
    </row>
    <row r="77" spans="2:3">
      <c r="B77" s="9" t="s">
        <v>60</v>
      </c>
      <c r="C77" s="1">
        <v>1</v>
      </c>
    </row>
    <row r="78" spans="2:3">
      <c r="B78" s="9" t="s">
        <v>5</v>
      </c>
      <c r="C78" s="1">
        <v>1</v>
      </c>
    </row>
    <row r="79" spans="2:3">
      <c r="B79" s="9" t="s">
        <v>59</v>
      </c>
      <c r="C79" s="1">
        <v>1</v>
      </c>
    </row>
    <row r="80" spans="2:3">
      <c r="B80" s="9" t="s">
        <v>53</v>
      </c>
      <c r="C80" s="1">
        <v>1</v>
      </c>
    </row>
    <row r="81" spans="2:3">
      <c r="B81" s="9" t="s">
        <v>23</v>
      </c>
      <c r="C81" s="1">
        <v>1</v>
      </c>
    </row>
    <row r="82" spans="2:3">
      <c r="B82" s="9" t="s">
        <v>54</v>
      </c>
      <c r="C82" s="1">
        <v>1</v>
      </c>
    </row>
    <row r="83" spans="2:3">
      <c r="B83" s="9" t="s">
        <v>2</v>
      </c>
      <c r="C83" s="1">
        <v>2</v>
      </c>
    </row>
    <row r="84" spans="2:3">
      <c r="B84" s="9" t="s">
        <v>4</v>
      </c>
      <c r="C84" s="1">
        <v>2</v>
      </c>
    </row>
    <row r="85" spans="2:3">
      <c r="B85" s="9" t="s">
        <v>1</v>
      </c>
      <c r="C85" s="1">
        <v>3</v>
      </c>
    </row>
    <row r="86" spans="2:3">
      <c r="B86" s="9" t="s">
        <v>3</v>
      </c>
      <c r="C86" s="1">
        <v>3</v>
      </c>
    </row>
    <row r="87" spans="2:3">
      <c r="B87" s="9" t="s">
        <v>6</v>
      </c>
      <c r="C87" s="1">
        <v>4</v>
      </c>
    </row>
    <row r="88" spans="2:3">
      <c r="B88" s="9" t="s">
        <v>14</v>
      </c>
      <c r="C88" s="1">
        <v>22</v>
      </c>
    </row>
    <row r="103" spans="2:3">
      <c r="B103" s="4" t="s">
        <v>13</v>
      </c>
      <c r="C103" t="s">
        <v>51</v>
      </c>
    </row>
    <row r="104" spans="2:3">
      <c r="B104" s="9" t="s">
        <v>20</v>
      </c>
      <c r="C104" s="1">
        <v>2</v>
      </c>
    </row>
    <row r="105" spans="2:3">
      <c r="B105" s="9" t="s">
        <v>18</v>
      </c>
      <c r="C105" s="1">
        <v>5</v>
      </c>
    </row>
    <row r="106" spans="2:3">
      <c r="B106" s="9" t="s">
        <v>16</v>
      </c>
      <c r="C106" s="1">
        <v>6</v>
      </c>
    </row>
    <row r="107" spans="2:3">
      <c r="B107" s="9" t="s">
        <v>19</v>
      </c>
      <c r="C107" s="1">
        <v>2</v>
      </c>
    </row>
    <row r="108" spans="2:3">
      <c r="B108" s="9" t="s">
        <v>17</v>
      </c>
      <c r="C108" s="1">
        <v>3</v>
      </c>
    </row>
    <row r="109" spans="2:3">
      <c r="B109" s="9" t="s">
        <v>29</v>
      </c>
      <c r="C109" s="1">
        <v>4</v>
      </c>
    </row>
    <row r="110" spans="2:3">
      <c r="B110" s="9" t="s">
        <v>14</v>
      </c>
      <c r="C110" s="1">
        <v>22</v>
      </c>
    </row>
  </sheetData>
  <phoneticPr fontId="18"/>
  <pageMargins left="0.7" right="0.7" top="0.75" bottom="0.75" header="0.3" footer="0.3"/>
  <pageSetup paperSize="9" orientation="portrait" horizontalDpi="4294967293" verticalDpi="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GLOBAL-BANKER-ARRESTS_120329</vt:lpstr>
      <vt:lpstr>Graph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2012-03-17T09:20:18Z</dcterms:created>
  <dcterms:modified xsi:type="dcterms:W3CDTF">2012-03-29T09:48:43Z</dcterms:modified>
</cp:coreProperties>
</file>